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можирово" sheetId="1" r:id="rId1"/>
  </sheets>
  <definedNames/>
  <calcPr fullCalcOnLoad="1"/>
</workbook>
</file>

<file path=xl/sharedStrings.xml><?xml version="1.0" encoding="utf-8"?>
<sst xmlns="http://schemas.openxmlformats.org/spreadsheetml/2006/main" count="625" uniqueCount="319">
  <si>
    <t>5.1.25. участие в организации деятельности по сбору (в том числе раздельному сбору) и транспортированию твердых коммунальных отходов</t>
  </si>
  <si>
    <t>5026</t>
  </si>
  <si>
    <t>Федеральный закон от 10.01.2002 № 7-ФЗ "Об охране окружающей среды"</t>
  </si>
  <si>
    <t>12.01.2002 - не установ</t>
  </si>
  <si>
    <t>Решение совета депутатов  Вахновокарского сельского поселения от 19-06-2006 № 59 "О порядке сбора и удаления бытовых отходов на территории  Вахновокарского сельского поселения"</t>
  </si>
  <si>
    <t>01-06-2006  не установлен</t>
  </si>
  <si>
    <t xml:space="preserve">Устав  Доможировского сельского поселения, утвержден решением совета депутатов 06-09-2011 № 141    </t>
  </si>
  <si>
    <t>ст.3 п.19</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</si>
  <si>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</si>
  <si>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</si>
  <si>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ст.3 п.21</t>
  </si>
  <si>
    <t xml:space="preserve">01    13
04    12
</t>
  </si>
  <si>
    <t>РСД №37 от 12.05.2015г " Правила землепользования и застройки  территории Доможировского сельского поселения….."</t>
  </si>
  <si>
    <t>21.05.2015г- не установлен</t>
  </si>
  <si>
    <t>5.1.27. организация ритуальных услуг и содержание мест захоронения</t>
  </si>
  <si>
    <t>5028</t>
  </si>
  <si>
    <t>ст.3 п.23</t>
  </si>
  <si>
    <t xml:space="preserve">16-11-2011        не установлен  </t>
  </si>
  <si>
    <t>Приложение к Порядку составления и ведения реестра расходных обязательств,</t>
  </si>
  <si>
    <t xml:space="preserve"> Решение совета депутатов №216 от 18.12.12 "Об утверждении Положения о погребении и похоронном деле на территории Доможировского сельского поселения Лодейнопольского муниципального района Лен.области"</t>
  </si>
  <si>
    <t xml:space="preserve">25.12.2012 не установлен     </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</si>
  <si>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</si>
  <si>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</si>
  <si>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</si>
  <si>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</si>
  <si>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</si>
  <si>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</si>
  <si>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</si>
  <si>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</si>
  <si>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</si>
  <si>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</si>
  <si>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</si>
  <si>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</si>
  <si>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</si>
  <si>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Решение совета депутатов от 08.09.09 № 213 "Об утверждении Положения о порядке присвоения и сохранения классных чинов муниципальным служащим Администрации Вахновокарского сельского поселения"</t>
  </si>
  <si>
    <t>01-01-2010   не установлен</t>
  </si>
  <si>
    <t xml:space="preserve">01    04
01    13
</t>
  </si>
  <si>
    <t>Постановление  Администрации  Доможировского сельского поселения Лодейнопольского муниципального района Ленинградской области от 15.10.2014г. № 216 «О лимитах потребления электрической энергии, тепловой энергии, водопотребления и  водоотведения стоков юридическими лицами, содержание которых финансируется за счет средств бюджета   Доможировского сельского поселения Лодейнопольского муниципального района  Ленинградской области на 2015 год»</t>
  </si>
  <si>
    <t xml:space="preserve">01.01.2015г </t>
  </si>
  <si>
    <t>РСД №165 от 12.12.2011г " О размерах должностных окладов работников Администрации Доможировского сельского поселения.. С измен №188 от 15.05.2012г,  от 19.02.2013№221, №48 от 18.08.2015г</t>
  </si>
  <si>
    <t>РСД от 20.06.2012 года № 192 «О размерах должностных окладов  работников замещающих должности муниципальной службы и работников замещающих должности не являющиеся должностями муниципальной службы в Администрации Доможировского сельского поселения Лодейнопольского муниципального района Ленинградской области» (с измен и дополнениями)</t>
  </si>
  <si>
    <t>20.06.2012г-не определён</t>
  </si>
  <si>
    <t>Федеральный закон от 02.03.2007 № 25-ФЗ "О муниципальной службе в Российской Федерации"</t>
  </si>
  <si>
    <t>01.06.2007 - не установ</t>
  </si>
  <si>
    <t>Постановление Администрации Доможировского сельского поселения от 28.03.12 № 48"О порядке назначения и выплаты пенсии за выслугу лет лицам,замещавшим муниципальные должности муниципальной службы и доплаты пенсии лицам, замещавшим муниципальные должности в Домиожировском сельском поселении Ленинградской области"</t>
  </si>
  <si>
    <t>28.03.2012г-не определён</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</si>
  <si>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</si>
  <si>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</si>
  <si>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Ст.17</t>
  </si>
  <si>
    <t xml:space="preserve">01    13
</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</si>
  <si>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</si>
  <si>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5116</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</si>
  <si>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</si>
  <si>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</si>
  <si>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27.11.2009 - не установ</t>
  </si>
  <si>
    <t xml:space="preserve">Устав  Доможировского сельского поселения, утвержден решением совета депутатов 06-09-2011 № 141      </t>
  </si>
  <si>
    <t xml:space="preserve">05    02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</si>
  <si>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</si>
  <si>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</si>
  <si>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</si>
  <si>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</si>
  <si>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</si>
  <si>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</si>
  <si>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</si>
  <si>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</si>
  <si>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Решение совета депутатов Вахновокарского сельского поселения от 19-06-2007 № 113     " Об осуществлении первичного воинского учета на территории Администрации МО Вахновокарское сельское поселение" </t>
  </si>
  <si>
    <t xml:space="preserve">                                                                                                                                                                                                                                       01-06-2007 не установлен</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</si>
  <si>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</si>
  <si>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</si>
  <si>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</si>
  <si>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</si>
  <si>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ст5,58 п.9</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</si>
  <si>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</si>
  <si>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</si>
  <si>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</si>
  <si>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</si>
  <si>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Решение совета депутатов Доможировского сельского поселения от 12-12-2011 № 164 "Об утверждении Положения об административной комиссии Доможировского сельского поселения Ленинградской области"</t>
  </si>
  <si>
    <t>12.12.2011-не установлен</t>
  </si>
  <si>
    <t xml:space="preserve">01    04
</t>
  </si>
  <si>
    <t>Потановление №40   от 18.02.2014г  " О наделении должностных лиц Администрации Доможировского сельского поселения полномочиями по составлению протоколов об административных правонарушениях( с измен и дополнениями от 03.04.2015г №67)</t>
  </si>
  <si>
    <t>18.02.2014г- не установлен</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</si>
  <si>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</si>
  <si>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</si>
  <si>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</si>
  <si>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</si>
  <si>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</si>
  <si>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</si>
  <si>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</si>
  <si>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</si>
  <si>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Ст.часть 4 ст.15,часть 4 ст.65</t>
  </si>
  <si>
    <t>ст.5 п.12.</t>
  </si>
  <si>
    <t>Соглашение от 12.01.15 "О передаче Лодейнопольскому муниципальному району полномочий по осуществлению финансирования расходов по выплате пенсий за выслугу лет муниципальным служащим и доплаты к пенсии лицам,замещавшим выборные муниципальные должности"</t>
  </si>
  <si>
    <t xml:space="preserve">01    13
10    01
</t>
  </si>
  <si>
    <t>Соглашение от 01.03.2015 "О передаче полномочий Лодейнопольскому муниципальному району решение вопросов местного значения в части градостроительной деятельности поселения"</t>
  </si>
  <si>
    <t>01.03.2015-31.12.2015г</t>
  </si>
  <si>
    <t>Соглашение о передаче району полномочий по осуществлению финансирования расходов по выплате пенсии за выслугу лет муниципальным служащим и доплаты к пенсии лицам, замещавшим выборные муниципальные должности от 12.01.2016</t>
  </si>
  <si>
    <t>01.01.-31.12.2016г</t>
  </si>
  <si>
    <t>Соглашение от 12.01.2016 "О передаче полномочий Лодейнопольскому муниципальному району решение вопросов местного значения в части градостроительной деятельности поселения"</t>
  </si>
  <si>
    <t>01.01.2016-31.12.2016г</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</si>
  <si>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</si>
  <si>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</si>
  <si>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xml:space="preserve"> Соглашение о передаче контрольно-счетной комиссии МО Лодейнопольский муниципальный район Ленинградской области полномочий по осуществлению внешнего муниципалього финансового контроля от 25.12.2014</t>
  </si>
  <si>
    <t>01.01.-31.12.2015г</t>
  </si>
  <si>
    <t xml:space="preserve">01    03
01    13
</t>
  </si>
  <si>
    <t>Соглашение от 12.01.2015г "О передаче Лодейнопольскому муниципальному району Лен.области полномочий по формированию и исполнению бюджета"</t>
  </si>
  <si>
    <t xml:space="preserve"> Соглашение о передаче контрольно-счетной комиссии МО Лодейнопольский муниципальный район Ленинградской области полномочий по осуществлению внешнего муниципалього финансового контроля от 12.01.2016</t>
  </si>
  <si>
    <t>Соглашение от 12.01.2016г "О передаче Лодейнопольскому муниципальному району Лен.области полномочий по формированию и исполнению бюджета"</t>
  </si>
  <si>
    <t>5.5.2.1.16.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</si>
  <si>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5817</t>
  </si>
  <si>
    <t>Соглашение от 12.01.2016г "О передаче Лодейнопольскому муниципальному району полномочий по вопросу в сфере жилищных отношений"</t>
  </si>
  <si>
    <t xml:space="preserve">10    03
</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</si>
  <si>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</si>
  <si>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</si>
  <si>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Соглашение от 12.01.2015г "О передаче Лодейнопольскому муниципальному району полномочий по вопросу комплектования книжного фонда библиотек"</t>
  </si>
  <si>
    <t>Соглашение от 12.01.2016г "О передаче Лодейнопольскому муниципальному району полномочий по вопросу комплектования книжного фонда библиотек"</t>
  </si>
  <si>
    <t>Итого по поселению</t>
  </si>
  <si>
    <t xml:space="preserve">Руководитель </t>
  </si>
  <si>
    <t>(подпись)</t>
  </si>
  <si>
    <t>(расшифровка подписи)</t>
  </si>
  <si>
    <t>Исполнитель</t>
  </si>
  <si>
    <t/>
  </si>
  <si>
    <t>Реестр расходных обязательств муниципального образования</t>
  </si>
  <si>
    <t>на 2016 г.</t>
  </si>
  <si>
    <t>Финансовый орган субъекта Российской Федерации</t>
  </si>
  <si>
    <t>Лодейнопольский муниципальный район Ленинградской области</t>
  </si>
  <si>
    <t>Наименование бюджета</t>
  </si>
  <si>
    <t>Бюджет муниципального образования Доможировское сельское поселение Лодейнопольского муниципального района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</si>
  <si>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</si>
  <si>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</si>
  <si>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</si>
  <si>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Объем средств на исполнение расходного обязательства </t>
  </si>
  <si>
    <t>Код строки</t>
  </si>
  <si>
    <t>Российской Федерации</t>
  </si>
  <si>
    <t>субъекта Российской Федерации</t>
  </si>
  <si>
    <t>муниципального образования</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</si>
  <si>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</si>
  <si>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</si>
  <si>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</si>
  <si>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</si>
  <si>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</si>
  <si>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Подраздел</t>
  </si>
  <si>
    <t>по плану</t>
  </si>
  <si>
    <t>по факту заполнения</t>
  </si>
  <si>
    <t>текущий 2016 г</t>
  </si>
  <si>
    <t>очередной 2017 г СФП</t>
  </si>
  <si>
    <t>2018 г СФП</t>
  </si>
  <si>
    <t>2019 г коэфф 1,05</t>
  </si>
  <si>
    <t>1</t>
  </si>
  <si>
    <t>2</t>
  </si>
  <si>
    <t>3</t>
  </si>
  <si>
    <t>4</t>
  </si>
  <si>
    <t>5</t>
  </si>
  <si>
    <t>6</t>
  </si>
  <si>
    <t>7</t>
  </si>
  <si>
    <t>8</t>
  </si>
  <si>
    <t>11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</si>
  <si>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</si>
  <si>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</si>
  <si>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 xml:space="preserve">                                    X</t>
  </si>
  <si>
    <t>Х</t>
  </si>
  <si>
    <t>в том числе:</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</si>
  <si>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</si>
  <si>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</si>
  <si>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Федеральный закон от 06.10.2003 № 131-ФЗ "Об общих принципах организации местного самоуправления в Российской Федерации"</t>
  </si>
  <si>
    <t>Ст.14</t>
  </si>
  <si>
    <t>06.10.2003 -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</si>
  <si>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</si>
  <si>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В целом</t>
  </si>
  <si>
    <t>17.03.2015 - 31.12.2015</t>
  </si>
  <si>
    <t xml:space="preserve">Устав  Доможировского сельского поселения, утвержден решением совета депутатов 06-09-2011 № 141         </t>
  </si>
  <si>
    <t>ст.3 п.1</t>
  </si>
  <si>
    <t>01.01.2011-не определен</t>
  </si>
  <si>
    <t xml:space="preserve">13    01
</t>
  </si>
  <si>
    <t>5.1.3. владение, пользование и распоряжение имуществом, находящимся в муниципальной собственности сельского поселения</t>
  </si>
  <si>
    <t>5004</t>
  </si>
  <si>
    <t xml:space="preserve">Решение совета депутатов  Вахновокарского сельского поселения  от 28-03-2006 № 43 "Об утверждении Положения о порядке управления и распоряжения муниципальной собственностью Вахновокарского сельского поселения Лодейнопольского муниципального района Ленинградской области" с внесенными изменениями от 08-09-09 № 217      </t>
  </si>
  <si>
    <t>в целом</t>
  </si>
  <si>
    <t xml:space="preserve">28.03.2006-не установлен                                                                                                                                                                                                                                                                                                                                                </t>
  </si>
  <si>
    <t xml:space="preserve">01    13
05    02
</t>
  </si>
  <si>
    <t xml:space="preserve">  Устав  Доможировского сельского поселения, утвержден решением совета депутатов 06-09-2011 № 141  </t>
  </si>
  <si>
    <t>ст.3 п.3</t>
  </si>
  <si>
    <t>16-11-2011        не установлен</t>
  </si>
  <si>
    <t>Федеральный закон от 24.07.2007 № 221-ФЗ "О государственном кадастре недвижимости"</t>
  </si>
  <si>
    <t>30.07.2007 - не установ</t>
  </si>
  <si>
    <t>5.1.4. обеспечение первичных мер пожарной безопасности в границах населенных пунктов сельского поселения</t>
  </si>
  <si>
    <t>5005</t>
  </si>
  <si>
    <t>Закон Ленинградской области от 25.12.2006 № 169-оз "О пожарной безопасности Ленинградской области"</t>
  </si>
  <si>
    <t>Ст.8-1</t>
  </si>
  <si>
    <t>08.01.2007 - не установ</t>
  </si>
  <si>
    <t xml:space="preserve">Устав  Доможировского сельского поселения, утвержден решением совета депутатов 06-09-2011 № 141   </t>
  </si>
  <si>
    <t>ст.3 п.10</t>
  </si>
  <si>
    <t>16.11.2011</t>
  </si>
  <si>
    <t xml:space="preserve">01    13
03    09
</t>
  </si>
  <si>
    <r>
      <t xml:space="preserve">Решение совета депутатов от 24.05.2011 №124 "Об утверждении Положения об обеспечении первичных мер пожарной безопасности в границах Вахновокарского </t>
    </r>
    <r>
      <rPr>
        <u val="single"/>
        <sz val="7"/>
        <rFont val="Arial"/>
        <family val="2"/>
      </rPr>
      <t xml:space="preserve">сельского поселения" </t>
    </r>
    <r>
      <rPr>
        <sz val="7"/>
        <rFont val="Arial"/>
        <family val="2"/>
      </rPr>
      <t xml:space="preserve">   Соглашение о взаимодействии при тушении пожаров и возгораний на территории Доможировского сельского поселения с ОАО "Доможировский ЛПХ"  от 01.01.2014г.                  </t>
    </r>
  </si>
  <si>
    <t>24.05.2011-не установлен</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</si>
  <si>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</si>
  <si>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</si>
  <si>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</si>
  <si>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Федеральный закон от 21.12.1994 № 69-ФЗ "О пожарной безопасности"</t>
  </si>
  <si>
    <t>Ст.19</t>
  </si>
  <si>
    <t>05.01.1995 - не установ</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</si>
  <si>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</si>
  <si>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</si>
  <si>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 xml:space="preserve">Устав  Доможировского сельского поселения, утвержден решением совета депутатов 06-09-2011 № 141     </t>
  </si>
  <si>
    <t>ст.3 п.11</t>
  </si>
  <si>
    <t>01-02-2013 не установлен</t>
  </si>
  <si>
    <t xml:space="preserve">01    13
05    02
05    03
</t>
  </si>
  <si>
    <t xml:space="preserve">Решение совета депутатов Доможировского сельского поселения от 24-04-2013 №    "Об организации работы общественного совета, старосты   Доможировского сельского поселения"   </t>
  </si>
  <si>
    <t>26.04.2013 не установлен</t>
  </si>
  <si>
    <t xml:space="preserve">Решение совета депутатов Доможироского сельского поселения от 24.02.2015 № 27 "Об установлении тарифов на услуги бань, расположенных на территории Доможировского сельского поселения" </t>
  </si>
  <si>
    <t>Постановление Администрации №41 от 03.03.2015 " О перечне бюджетных обязательств,финансируемых за счёт иных межбюджетных трансфертов из бюджета Лодейнопольского райрна Лен. области в 2015г ( С ИЗМЕН И ДОПОЛНЕНИЯМИ)</t>
  </si>
  <si>
    <t>04.03.2015г</t>
  </si>
  <si>
    <t>5.1.6. создание условий для организации досуга и обеспечения жителей сельского поселения услугами организаций культуры</t>
  </si>
  <si>
    <t>5007</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</si>
  <si>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</si>
  <si>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 xml:space="preserve"> П.7</t>
  </si>
  <si>
    <t>01.09.2011 - не установ</t>
  </si>
  <si>
    <t xml:space="preserve"> Постановление Администрации от 06.08.2013 г. № 147 "О мерах по поэтапному повышению заработной платы работников муниципального учреждения культуры Доможировского сельского поселения и утверждения плана мероприятий (дорожной карты"), направленного на повышение эффективности сферы культуры и совершенствовании оплаты труда работников учреждений культуры."( с измен от 24.09.2014г №197 и 15.07.2015г №169)</t>
  </si>
  <si>
    <t xml:space="preserve">08    01
</t>
  </si>
  <si>
    <t xml:space="preserve">РСД от 27.06.2011 г. №133 «Об утверждении Положения об оплате труда работников муниципальных бюджетных и казенных учреждений» </t>
  </si>
  <si>
    <t>01.01.2012г не установлен</t>
  </si>
  <si>
    <t>Постановление Администрации Вахновокарского сельского поселения от 22.08.11 №125 "Об утверждении Положения о системах оплаты труда в муниципальных бюджетных учреждениях и казенных учреждениях Вахновокарского сельского поселения"</t>
  </si>
  <si>
    <t>22.07.2013 не установлено</t>
  </si>
  <si>
    <t>ст.3 п.13</t>
  </si>
  <si>
    <t>Постановление Администрации МО района от 24.03.2015 г. №  457     " Об  утверждении плана мероприятий по развитию общественной инфраструктуры муниципального значения в Лодейнопольском муниципальном районе"( С измен 10.06.2015Г №791)</t>
  </si>
  <si>
    <t>24.03.2015г</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</si>
  <si>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</si>
  <si>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</si>
  <si>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</si>
  <si>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Распоряжение Администрации МО Лодейнопольского района от 02.04.15г № 78-р " Об уполномоченном органе и перечне мероприятий по подготовке и проведению    Дня образования Ленингрдской области"</t>
  </si>
  <si>
    <t>приложение1</t>
  </si>
  <si>
    <t>02.04.2015г</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</si>
  <si>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</si>
  <si>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</si>
  <si>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 xml:space="preserve">11    01
</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</si>
  <si>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</si>
  <si>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</si>
  <si>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 xml:space="preserve">Решение совета депутатов № 227 от 26.12.13"Об утверждении правил внешнего благоустройства территорий" </t>
  </si>
  <si>
    <t>26.12.2013        не установлен</t>
  </si>
  <si>
    <t xml:space="preserve">
05    03
</t>
  </si>
  <si>
    <t>ст.3 п.20</t>
  </si>
  <si>
    <t>5.1.10.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</si>
  <si>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5011</t>
  </si>
  <si>
    <t xml:space="preserve">05    03
</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</si>
  <si>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</si>
  <si>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</si>
  <si>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 xml:space="preserve">04    05
</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</si>
  <si>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</si>
  <si>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</si>
  <si>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</si>
  <si>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02.06.2014 - не установ</t>
  </si>
  <si>
    <t>ст.3п.4</t>
  </si>
  <si>
    <t xml:space="preserve">05    02
05    03
</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</si>
  <si>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</si>
  <si>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</si>
  <si>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Решение совета депутатов от 16.03.2013 № 243 "Об утверждении Положения о газификации индивидуального жилищного фонда в населенных пунктах Доможировского сельского поселения"</t>
  </si>
  <si>
    <t>Федеральный закон от 30.12.2004 № 210-ФЗ "Об основах регулирования тарифов организаций коммунального комплекса"</t>
  </si>
  <si>
    <t>Ст.5</t>
  </si>
  <si>
    <t>01.01.2006 - не установ</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</si>
  <si>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</si>
  <si>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</si>
  <si>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 xml:space="preserve">Постановление Правительства Ленинградской области от 04.02.2014 № 15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</si>
  <si>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20.03.2014 - не установ</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</si>
  <si>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</si>
  <si>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</si>
  <si>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</si>
  <si>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</si>
  <si>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 xml:space="preserve">Решение совета депутатов № 227 от 26.12.13"об утверждении правил внешнего благоустройства территорий" </t>
  </si>
  <si>
    <t xml:space="preserve">04    09
</t>
  </si>
  <si>
    <t xml:space="preserve">Устав  Доможировского сельского поселения, утвержден решением совета депутатов 06-09-2011 № 141  </t>
  </si>
  <si>
    <t>ст.3 п.5</t>
  </si>
  <si>
    <t>Решение совета депутатов № 274 от 06.02.14 "О создании дорожного фонда Доможировского сельского поселения Лодейнопольского муниципального района Ленинградской области (с измен от 22.04.2014г №283)</t>
  </si>
  <si>
    <t>Постановление Администрации №46 от 19.03.2015г " Об утверждении плана мероприятий ("Дорожная карта") " О реализации мероприятий в рамках гос.программы " Развитие автомобильных дорог Ленинградской области" в 2015г"</t>
  </si>
  <si>
    <t>25.03.2015г</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</si>
  <si>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</si>
  <si>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</si>
  <si>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Постановление Правительства Ленинградской области от 26.06.2014 № 263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</si>
  <si>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22.07.2014 - не установ</t>
  </si>
  <si>
    <t>ст.3 п.6</t>
  </si>
  <si>
    <t xml:space="preserve">01    13
05    01
10    03
</t>
  </si>
  <si>
    <t>Решение совета депутатов от 18.12.2012 № 217 "Об установлении на территории Доможировского сельского поселения размера платы за пользование жилым помещением(платы за наём) и размера платы за содержание и ремонт жилого помещения для нанимателей жилых помещений и для собственников жилых помещений, которые не приняли решение о выборе способа управления многоквартирным домом или на их общем собрании не приняли решение об установлении размера платы за содержание и ремонт жилого помещения"( с измен от 25.03.2014г №279)</t>
  </si>
  <si>
    <t>Федеральный закон от 29.12.2004 № 188-ФЗ "Жилищный кодекс"</t>
  </si>
  <si>
    <t>01.03.2005 - не установ</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</si>
  <si>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</si>
  <si>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</si>
  <si>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Распоряжение Правительства Ленинградской области от 31.01.2007 № 30-р "О мерах по противодействию терроризму на территории Ленинградской области"</t>
  </si>
  <si>
    <t>Ст.1</t>
  </si>
  <si>
    <t>14.02.2007 - не установ</t>
  </si>
  <si>
    <t>ст.3 п.8</t>
  </si>
  <si>
    <t xml:space="preserve">03    09
</t>
  </si>
  <si>
    <t>5.1.20. участие в предупреждении и ликвидации последствий чрезвычайных ситуаций в границах сельского поселения</t>
  </si>
  <si>
    <t>5021</t>
  </si>
  <si>
    <t>ст.3 п.24</t>
  </si>
  <si>
    <t xml:space="preserve">01    11
</t>
  </si>
  <si>
    <t>Постановление Администрации Вахновокарского сельского поселения от 30.01.2007 № 7 "Об утверждении Положения о порядке расходования средств резервного фонда Администрации Вахновокарского сельского поселения"</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</si>
  <si>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</si>
  <si>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</si>
  <si>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</si>
  <si>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Постановление Администрации Доможировского сельского поселения от 11.02.2014 № 25 «Об утверждении Положения о порядке предоставления мат.помощи гражданам пострадавшим от стихийных бедствий на территории Доможировского сельского поселения."</t>
  </si>
  <si>
    <t>11.02.2014 не установлен</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</si>
  <si>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</si>
  <si>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</si>
  <si>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</si>
  <si>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</si>
  <si>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Решение совета депутатов от 26.03.2013 № 229 "Об утверждении Положения об организации библиотчечного обслуживания населения,компектование и обеспечение сохранности библиотечных фондов Доможировского сельского поселения"</t>
  </si>
  <si>
    <t>Постановление Администрации от 22.08.2011 г. № 125 «Об утверждении Положения о системах оплаты труда в муниципальных бюджетных и муниципальных казенных учреждениях   Доможировского сельского поселения Лодейнопольского муниципального района Ленинградской области по видам экономической деятельности»</t>
  </si>
  <si>
    <t>02.09.2011г-не опрелелён</t>
  </si>
  <si>
    <t>Решение совета депутатов №133 от 27.06.2011г. «Об утверждении положения об оплате труда работников муниципальных бюджетных и казённых учреждений»</t>
  </si>
  <si>
    <t>ст.3 п.12</t>
  </si>
  <si>
    <t>Федеральный закон от 29.12.1994 № 78-ФЗ "О библиотечном деле"</t>
  </si>
  <si>
    <t>Ст.40</t>
  </si>
  <si>
    <t>02.01.1995 - не установ</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</si>
  <si>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</si>
  <si>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 xml:space="preserve"> П.2,3</t>
  </si>
  <si>
    <t>17.04.2009 - не установ</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</si>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</sst>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419]###\ ###\ ###\ ###\ ##0.0"/>
    <numFmt numFmtId="181" formatCode="0.0"/>
    <numFmt numFmtId="182" formatCode="000000"/>
  </numFmts>
  <fonts count="57">
    <font>
      <sz val="10"/>
      <name val="Arial"/>
      <family val="0"/>
    </font>
    <font>
      <sz val="11"/>
      <color indexed="8"/>
      <name val="Calibri"/>
      <family val="2"/>
    </font>
    <font>
      <sz val="11"/>
      <name val="Calibri"/>
      <family val="0"/>
    </font>
    <font>
      <sz val="7"/>
      <name val="Arial Narrow"/>
      <family val="0"/>
    </font>
    <font>
      <b/>
      <sz val="10"/>
      <name val="Arial"/>
      <family val="0"/>
    </font>
    <font>
      <sz val="9"/>
      <name val="Arial"/>
      <family val="0"/>
    </font>
    <font>
      <b/>
      <sz val="9"/>
      <name val="Arial"/>
      <family val="0"/>
    </font>
    <font>
      <sz val="9"/>
      <name val="Arial Narrow"/>
      <family val="0"/>
    </font>
    <font>
      <sz val="8"/>
      <name val="Arial Narrow"/>
      <family val="0"/>
    </font>
    <font>
      <sz val="8"/>
      <name val="Arial"/>
      <family val="0"/>
    </font>
    <font>
      <b/>
      <sz val="9"/>
      <name val="Arial Narrow"/>
      <family val="0"/>
    </font>
    <font>
      <sz val="7"/>
      <name val="Calibri"/>
      <family val="0"/>
    </font>
    <font>
      <sz val="7"/>
      <name val="Arial"/>
      <family val="2"/>
    </font>
    <font>
      <sz val="7"/>
      <name val="Times New Roman"/>
      <family val="1"/>
    </font>
    <font>
      <sz val="7"/>
      <name val="Times New Roman CYR"/>
      <family val="1"/>
    </font>
    <font>
      <u val="single"/>
      <sz val="7"/>
      <name val="Arial"/>
      <family val="2"/>
    </font>
    <font>
      <sz val="11"/>
      <name val="Times New Roman"/>
      <family val="1"/>
    </font>
    <font>
      <sz val="9"/>
      <name val="Times New Roman"/>
      <family val="1"/>
    </font>
    <font>
      <sz val="8"/>
      <name val="Times New Roman"/>
      <family val="1"/>
    </font>
    <font>
      <sz val="8"/>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
      <left/>
      <right/>
      <top>
        <color indexed="63"/>
      </top>
      <bottom style="thin">
        <color indexed="8"/>
      </bottom>
    </border>
    <border>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style="thin"/>
      <top/>
      <bottom style="thin">
        <color indexed="8"/>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8"/>
      </left>
      <right>
        <color indexed="63"/>
      </right>
      <top>
        <color indexed="63"/>
      </top>
      <bottom style="thin">
        <color indexed="8"/>
      </bottom>
    </border>
    <border>
      <left/>
      <right style="thin">
        <color indexed="8"/>
      </right>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bottom style="thin"/>
    </border>
    <border>
      <left style="thin">
        <color indexed="8"/>
      </left>
      <right>
        <color indexed="63"/>
      </right>
      <top>
        <color indexed="63"/>
      </top>
      <bottom>
        <color indexed="63"/>
      </bottom>
    </border>
    <border>
      <left/>
      <right style="thin">
        <color indexed="8"/>
      </right>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bottom style="thin"/>
    </border>
    <border>
      <left/>
      <right style="thin"/>
      <top style="thin">
        <color indexed="8"/>
      </top>
      <bottom style="thin"/>
    </border>
    <border>
      <left/>
      <right>
        <color indexed="63"/>
      </right>
      <top style="thin">
        <color indexed="8"/>
      </top>
      <bottom/>
    </border>
    <border>
      <left>
        <color indexed="63"/>
      </left>
      <right style="thin">
        <color indexed="8"/>
      </right>
      <top style="thin">
        <color indexed="8"/>
      </top>
      <bottom>
        <color indexed="63"/>
      </bottom>
    </border>
    <border>
      <left style="thin"/>
      <right>
        <color indexed="63"/>
      </right>
      <top style="thin"/>
      <bottom style="thin"/>
    </border>
    <border>
      <left/>
      <right>
        <color indexed="63"/>
      </right>
      <top style="thin">
        <color indexed="8"/>
      </top>
      <bottom style="thin">
        <color indexed="8"/>
      </bottom>
    </border>
    <border>
      <left style="thin">
        <color indexed="8"/>
      </left>
      <right>
        <color indexed="63"/>
      </right>
      <top style="thin"/>
      <bottom>
        <color indexed="63"/>
      </bottom>
    </border>
    <border>
      <left>
        <color indexed="63"/>
      </left>
      <right>
        <color indexed="63"/>
      </right>
      <top style="thin"/>
      <bottom style="thin"/>
    </border>
    <border>
      <left style="thin">
        <color indexed="8"/>
      </left>
      <right style="thin">
        <color indexed="8"/>
      </right>
      <top style="thin"/>
      <bottom>
        <color indexed="63"/>
      </bottom>
    </border>
    <border>
      <left style="thin"/>
      <right style="thin">
        <color indexed="8"/>
      </right>
      <top style="thin"/>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top/>
      <bottom style="thin">
        <color indexed="8"/>
      </bottom>
    </border>
    <border>
      <left style="thin"/>
      <right style="thin">
        <color indexed="8"/>
      </right>
      <top style="thin">
        <color indexed="8"/>
      </top>
      <bottom style="thin"/>
    </border>
    <border>
      <left style="thin"/>
      <right style="thin">
        <color indexed="8"/>
      </right>
      <top style="thin">
        <color indexed="8"/>
      </top>
      <bottom style="thin">
        <color indexed="8"/>
      </bottom>
    </border>
    <border>
      <left/>
      <right style="thin"/>
      <top style="thin">
        <color indexed="8"/>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0" borderId="0">
      <alignment/>
      <protection/>
    </xf>
    <xf numFmtId="0" fontId="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335">
    <xf numFmtId="0" fontId="0" fillId="0" borderId="0" xfId="0" applyAlignment="1">
      <alignment/>
    </xf>
    <xf numFmtId="0" fontId="2" fillId="0" borderId="0" xfId="0" applyFont="1" applyFill="1" applyBorder="1" applyAlignment="1">
      <alignment/>
    </xf>
    <xf numFmtId="0" fontId="7" fillId="0" borderId="10" xfId="33" applyNumberFormat="1" applyFont="1" applyFill="1" applyBorder="1" applyAlignment="1">
      <alignment horizontal="center" vertical="top" wrapText="1" readingOrder="1"/>
      <protection/>
    </xf>
    <xf numFmtId="0" fontId="7" fillId="0" borderId="11" xfId="33" applyNumberFormat="1" applyFont="1" applyFill="1" applyBorder="1" applyAlignment="1">
      <alignment horizontal="center" vertical="top" wrapText="1" readingOrder="1"/>
      <protection/>
    </xf>
    <xf numFmtId="0" fontId="2" fillId="0" borderId="12" xfId="33" applyNumberFormat="1" applyFont="1" applyFill="1" applyBorder="1" applyAlignment="1">
      <alignment vertical="top" wrapText="1"/>
      <protection/>
    </xf>
    <xf numFmtId="0" fontId="2" fillId="0" borderId="13" xfId="33" applyNumberFormat="1" applyFont="1" applyFill="1" applyBorder="1" applyAlignment="1">
      <alignment vertical="top" wrapText="1"/>
      <protection/>
    </xf>
    <xf numFmtId="0" fontId="2" fillId="0" borderId="14" xfId="33" applyNumberFormat="1" applyFont="1" applyFill="1" applyBorder="1" applyAlignment="1">
      <alignment vertical="top" wrapText="1"/>
      <protection/>
    </xf>
    <xf numFmtId="0" fontId="7" fillId="0" borderId="15" xfId="33" applyNumberFormat="1" applyFont="1" applyFill="1" applyBorder="1" applyAlignment="1">
      <alignment horizontal="center" vertical="top" wrapText="1" readingOrder="1"/>
      <protection/>
    </xf>
    <xf numFmtId="0" fontId="7" fillId="0" borderId="16" xfId="33" applyNumberFormat="1" applyFont="1" applyFill="1" applyBorder="1" applyAlignment="1">
      <alignment horizontal="center" vertical="top" wrapText="1" readingOrder="1"/>
      <protection/>
    </xf>
    <xf numFmtId="0" fontId="8" fillId="0" borderId="15" xfId="33" applyNumberFormat="1" applyFont="1" applyFill="1" applyBorder="1" applyAlignment="1">
      <alignment horizontal="center" vertical="top" wrapText="1" readingOrder="1"/>
      <protection/>
    </xf>
    <xf numFmtId="0" fontId="8" fillId="0" borderId="16" xfId="33" applyNumberFormat="1" applyFont="1" applyFill="1" applyBorder="1" applyAlignment="1">
      <alignment horizontal="center" vertical="center" wrapText="1" readingOrder="1"/>
      <protection/>
    </xf>
    <xf numFmtId="0" fontId="9" fillId="0" borderId="15" xfId="33" applyNumberFormat="1" applyFont="1" applyFill="1" applyBorder="1" applyAlignment="1">
      <alignment horizontal="left" vertical="center" wrapText="1" readingOrder="1"/>
      <protection/>
    </xf>
    <xf numFmtId="0" fontId="2" fillId="0" borderId="17" xfId="0" applyFont="1" applyFill="1" applyBorder="1" applyAlignment="1">
      <alignment horizontal="left" vertical="center" readingOrder="1"/>
    </xf>
    <xf numFmtId="0" fontId="9" fillId="0" borderId="18" xfId="33" applyNumberFormat="1" applyFont="1" applyFill="1" applyBorder="1" applyAlignment="1">
      <alignment horizontal="left" vertical="center" wrapText="1" readingOrder="1"/>
      <protection/>
    </xf>
    <xf numFmtId="0" fontId="9" fillId="0" borderId="19" xfId="33" applyNumberFormat="1" applyFont="1" applyFill="1" applyBorder="1" applyAlignment="1">
      <alignment horizontal="left" vertical="center" wrapText="1" readingOrder="1"/>
      <protection/>
    </xf>
    <xf numFmtId="0" fontId="7" fillId="0" borderId="15" xfId="33" applyNumberFormat="1" applyFont="1" applyFill="1" applyBorder="1" applyAlignment="1">
      <alignment vertical="top" wrapText="1" readingOrder="1"/>
      <protection/>
    </xf>
    <xf numFmtId="0" fontId="2" fillId="0" borderId="20" xfId="0" applyFont="1" applyFill="1" applyBorder="1" applyAlignment="1">
      <alignment/>
    </xf>
    <xf numFmtId="0" fontId="2" fillId="0" borderId="21" xfId="0" applyFont="1" applyFill="1" applyBorder="1" applyAlignment="1">
      <alignment/>
    </xf>
    <xf numFmtId="180" fontId="7" fillId="0" borderId="20" xfId="33" applyNumberFormat="1" applyFont="1" applyFill="1" applyBorder="1" applyAlignment="1">
      <alignment vertical="top" wrapText="1" readingOrder="1"/>
      <protection/>
    </xf>
    <xf numFmtId="0" fontId="2" fillId="0" borderId="11" xfId="33" applyNumberFormat="1" applyFont="1" applyFill="1" applyBorder="1" applyAlignment="1">
      <alignment vertical="top" wrapText="1"/>
      <protection/>
    </xf>
    <xf numFmtId="180" fontId="7" fillId="0" borderId="11" xfId="33" applyNumberFormat="1" applyFont="1" applyFill="1" applyBorder="1" applyAlignment="1">
      <alignment vertical="top" wrapText="1" readingOrder="1"/>
      <protection/>
    </xf>
    <xf numFmtId="0" fontId="2" fillId="0" borderId="16" xfId="33" applyNumberFormat="1" applyFont="1" applyFill="1" applyBorder="1" applyAlignment="1">
      <alignment vertical="top" wrapText="1"/>
      <protection/>
    </xf>
    <xf numFmtId="0" fontId="2" fillId="0" borderId="22" xfId="0" applyFont="1" applyFill="1" applyBorder="1" applyAlignment="1">
      <alignment/>
    </xf>
    <xf numFmtId="0" fontId="2" fillId="0" borderId="23" xfId="0" applyFont="1" applyFill="1" applyBorder="1" applyAlignment="1">
      <alignment/>
    </xf>
    <xf numFmtId="0" fontId="2" fillId="0" borderId="24" xfId="0" applyFont="1" applyFill="1" applyBorder="1" applyAlignment="1">
      <alignment/>
    </xf>
    <xf numFmtId="0" fontId="2" fillId="0" borderId="25" xfId="33" applyNumberFormat="1" applyFont="1" applyFill="1" applyBorder="1" applyAlignment="1">
      <alignment vertical="top" wrapText="1"/>
      <protection/>
    </xf>
    <xf numFmtId="180" fontId="7" fillId="0" borderId="16" xfId="33" applyNumberFormat="1" applyFont="1" applyFill="1" applyBorder="1" applyAlignment="1">
      <alignment vertical="top" wrapText="1" readingOrder="1"/>
      <protection/>
    </xf>
    <xf numFmtId="2" fontId="7" fillId="0" borderId="16" xfId="33" applyNumberFormat="1" applyFont="1" applyFill="1" applyBorder="1" applyAlignment="1">
      <alignment vertical="top" wrapText="1" readingOrder="1"/>
      <protection/>
    </xf>
    <xf numFmtId="0" fontId="7" fillId="0" borderId="10" xfId="33" applyNumberFormat="1" applyFont="1" applyFill="1" applyBorder="1" applyAlignment="1">
      <alignment vertical="top" wrapText="1" readingOrder="1"/>
      <protection/>
    </xf>
    <xf numFmtId="2" fontId="7" fillId="0" borderId="15" xfId="33" applyNumberFormat="1" applyFont="1" applyFill="1" applyBorder="1" applyAlignment="1">
      <alignment vertical="top" wrapText="1" readingOrder="1"/>
      <protection/>
    </xf>
    <xf numFmtId="181" fontId="7" fillId="0" borderId="15" xfId="33" applyNumberFormat="1" applyFont="1" applyFill="1" applyBorder="1" applyAlignment="1">
      <alignment vertical="top" wrapText="1" readingOrder="1"/>
      <protection/>
    </xf>
    <xf numFmtId="0" fontId="7" fillId="0" borderId="14" xfId="33" applyNumberFormat="1" applyFont="1" applyFill="1" applyBorder="1" applyAlignment="1">
      <alignment horizontal="left" vertical="top" wrapText="1" readingOrder="1"/>
      <protection/>
    </xf>
    <xf numFmtId="0" fontId="7" fillId="0" borderId="16" xfId="33" applyNumberFormat="1" applyFont="1" applyFill="1" applyBorder="1" applyAlignment="1">
      <alignment horizontal="left" vertical="top" wrapText="1" readingOrder="1"/>
      <protection/>
    </xf>
    <xf numFmtId="0" fontId="11" fillId="0" borderId="14" xfId="33" applyNumberFormat="1" applyFont="1" applyFill="1" applyBorder="1" applyAlignment="1">
      <alignment vertical="top" wrapText="1"/>
      <protection/>
    </xf>
    <xf numFmtId="0" fontId="7" fillId="0" borderId="16" xfId="33" applyNumberFormat="1" applyFont="1" applyFill="1" applyBorder="1" applyAlignment="1">
      <alignment horizontal="right" vertical="top" wrapText="1" readingOrder="1"/>
      <protection/>
    </xf>
    <xf numFmtId="0" fontId="7" fillId="0" borderId="14" xfId="33" applyNumberFormat="1" applyFont="1" applyFill="1" applyBorder="1" applyAlignment="1">
      <alignment horizontal="center" vertical="top" wrapText="1" readingOrder="1"/>
      <protection/>
    </xf>
    <xf numFmtId="14" fontId="5" fillId="0" borderId="26" xfId="0" applyNumberFormat="1" applyFont="1" applyFill="1" applyBorder="1" applyAlignment="1" applyProtection="1">
      <alignment horizontal="left" vertical="top" wrapText="1" shrinkToFit="1"/>
      <protection locked="0"/>
    </xf>
    <xf numFmtId="180" fontId="7" fillId="0" borderId="27" xfId="33" applyNumberFormat="1" applyFont="1" applyFill="1" applyBorder="1" applyAlignment="1">
      <alignment vertical="top" wrapText="1" readingOrder="1"/>
      <protection/>
    </xf>
    <xf numFmtId="14" fontId="9" fillId="0" borderId="26" xfId="0" applyNumberFormat="1" applyFont="1" applyFill="1" applyBorder="1" applyAlignment="1" applyProtection="1">
      <alignment horizontal="left" vertical="top" wrapText="1" shrinkToFit="1"/>
      <protection locked="0"/>
    </xf>
    <xf numFmtId="0" fontId="11" fillId="0" borderId="0" xfId="0" applyFont="1" applyFill="1" applyBorder="1" applyAlignment="1">
      <alignment/>
    </xf>
    <xf numFmtId="0" fontId="11" fillId="0" borderId="23" xfId="0" applyFont="1" applyFill="1" applyBorder="1" applyAlignment="1">
      <alignment/>
    </xf>
    <xf numFmtId="0" fontId="13" fillId="0" borderId="26" xfId="0" applyNumberFormat="1" applyFont="1" applyFill="1" applyBorder="1" applyAlignment="1" applyProtection="1">
      <alignment horizontal="left" vertical="top" wrapText="1" shrinkToFit="1"/>
      <protection locked="0"/>
    </xf>
    <xf numFmtId="0" fontId="9" fillId="0" borderId="26" xfId="0" applyNumberFormat="1" applyFont="1" applyFill="1" applyBorder="1" applyAlignment="1" applyProtection="1">
      <alignment horizontal="left" vertical="top" wrapText="1" shrinkToFit="1"/>
      <protection locked="0"/>
    </xf>
    <xf numFmtId="0" fontId="12" fillId="0" borderId="26" xfId="0" applyNumberFormat="1" applyFont="1" applyFill="1" applyBorder="1" applyAlignment="1" applyProtection="1">
      <alignment horizontal="left" vertical="top" wrapText="1" shrinkToFit="1"/>
      <protection locked="0"/>
    </xf>
    <xf numFmtId="49" fontId="14" fillId="0" borderId="26" xfId="0" applyNumberFormat="1" applyFont="1" applyFill="1" applyBorder="1" applyAlignment="1">
      <alignment horizontal="left" vertical="top" wrapText="1"/>
    </xf>
    <xf numFmtId="0" fontId="7" fillId="0" borderId="11" xfId="33" applyNumberFormat="1" applyFont="1" applyFill="1" applyBorder="1" applyAlignment="1">
      <alignment vertical="top" wrapText="1" readingOrder="1"/>
      <protection/>
    </xf>
    <xf numFmtId="0" fontId="7" fillId="0" borderId="13" xfId="33" applyNumberFormat="1" applyFont="1" applyFill="1" applyBorder="1" applyAlignment="1">
      <alignment horizontal="left" vertical="top" wrapText="1" readingOrder="1"/>
      <protection/>
    </xf>
    <xf numFmtId="0" fontId="7" fillId="0" borderId="13" xfId="33" applyNumberFormat="1" applyFont="1" applyFill="1" applyBorder="1" applyAlignment="1">
      <alignment horizontal="center" vertical="top" wrapText="1" readingOrder="1"/>
      <protection/>
    </xf>
    <xf numFmtId="0" fontId="0" fillId="0" borderId="26" xfId="34" applyFont="1" applyFill="1" applyBorder="1">
      <alignment/>
      <protection/>
    </xf>
    <xf numFmtId="0" fontId="5" fillId="0" borderId="26" xfId="0" applyNumberFormat="1" applyFont="1" applyFill="1" applyBorder="1" applyAlignment="1" applyProtection="1">
      <alignment horizontal="left" vertical="top" wrapText="1" shrinkToFit="1"/>
      <protection locked="0"/>
    </xf>
    <xf numFmtId="0" fontId="7" fillId="0" borderId="12" xfId="33" applyNumberFormat="1" applyFont="1" applyFill="1" applyBorder="1" applyAlignment="1">
      <alignment horizontal="left" vertical="top" wrapText="1" readingOrder="1"/>
      <protection/>
    </xf>
    <xf numFmtId="0" fontId="11" fillId="0" borderId="28" xfId="0" applyFont="1" applyFill="1" applyBorder="1" applyAlignment="1">
      <alignment horizontal="left" vertical="top" wrapText="1" shrinkToFit="1"/>
    </xf>
    <xf numFmtId="0" fontId="9" fillId="0" borderId="23" xfId="0" applyNumberFormat="1" applyFont="1" applyFill="1" applyBorder="1" applyAlignment="1" applyProtection="1">
      <alignment horizontal="left" vertical="top" wrapText="1" shrinkToFit="1"/>
      <protection locked="0"/>
    </xf>
    <xf numFmtId="0" fontId="7" fillId="0" borderId="14" xfId="33" applyNumberFormat="1" applyFont="1" applyFill="1" applyBorder="1" applyAlignment="1">
      <alignment horizontal="right" vertical="top" wrapText="1" readingOrder="1"/>
      <protection/>
    </xf>
    <xf numFmtId="0" fontId="11" fillId="0" borderId="20" xfId="0" applyFont="1" applyFill="1" applyBorder="1" applyAlignment="1">
      <alignment/>
    </xf>
    <xf numFmtId="0" fontId="2" fillId="0" borderId="0" xfId="33" applyNumberFormat="1" applyFont="1" applyFill="1" applyBorder="1" applyAlignment="1">
      <alignment vertical="top" wrapText="1"/>
      <protection/>
    </xf>
    <xf numFmtId="49" fontId="12" fillId="0" borderId="26" xfId="0" applyNumberFormat="1" applyFont="1" applyFill="1" applyBorder="1" applyAlignment="1">
      <alignment horizontal="left" vertical="top" wrapText="1"/>
    </xf>
    <xf numFmtId="0" fontId="2" fillId="0" borderId="29" xfId="33" applyNumberFormat="1" applyFont="1" applyFill="1" applyBorder="1" applyAlignment="1">
      <alignment vertical="top" wrapText="1"/>
      <protection/>
    </xf>
    <xf numFmtId="180" fontId="7" fillId="0" borderId="26" xfId="33" applyNumberFormat="1" applyFont="1" applyFill="1" applyBorder="1" applyAlignment="1">
      <alignment vertical="top" wrapText="1" readingOrder="1"/>
      <protection/>
    </xf>
    <xf numFmtId="181" fontId="2" fillId="0" borderId="16" xfId="33" applyNumberFormat="1" applyFont="1" applyFill="1" applyBorder="1" applyAlignment="1">
      <alignment vertical="top" wrapText="1"/>
      <protection/>
    </xf>
    <xf numFmtId="49" fontId="12" fillId="0" borderId="26" xfId="0" applyNumberFormat="1" applyFont="1" applyFill="1" applyBorder="1" applyAlignment="1" applyProtection="1">
      <alignment horizontal="left" vertical="top" wrapText="1" shrinkToFit="1"/>
      <protection locked="0"/>
    </xf>
    <xf numFmtId="14" fontId="12" fillId="0" borderId="26" xfId="0" applyNumberFormat="1" applyFont="1" applyFill="1" applyBorder="1" applyAlignment="1" applyProtection="1">
      <alignment horizontal="left" vertical="top" wrapText="1" shrinkToFit="1"/>
      <protection locked="0"/>
    </xf>
    <xf numFmtId="0" fontId="17" fillId="0" borderId="26" xfId="0" applyFont="1" applyFill="1" applyBorder="1" applyAlignment="1">
      <alignment/>
    </xf>
    <xf numFmtId="0" fontId="17" fillId="0" borderId="28" xfId="0" applyFont="1" applyFill="1" applyBorder="1" applyAlignment="1">
      <alignment/>
    </xf>
    <xf numFmtId="0" fontId="7" fillId="0" borderId="19" xfId="33" applyNumberFormat="1" applyFont="1" applyFill="1" applyBorder="1" applyAlignment="1">
      <alignment horizontal="right" vertical="top" wrapText="1" readingOrder="1"/>
      <protection/>
    </xf>
    <xf numFmtId="0" fontId="7" fillId="0" borderId="30" xfId="33" applyNumberFormat="1" applyFont="1" applyFill="1" applyBorder="1" applyAlignment="1">
      <alignment horizontal="center" vertical="top" wrapText="1" readingOrder="1"/>
      <protection/>
    </xf>
    <xf numFmtId="0" fontId="7" fillId="0" borderId="31" xfId="33" applyNumberFormat="1" applyFont="1" applyFill="1" applyBorder="1" applyAlignment="1">
      <alignment horizontal="left" vertical="top" wrapText="1" readingOrder="1"/>
      <protection/>
    </xf>
    <xf numFmtId="0" fontId="7" fillId="0" borderId="0" xfId="33" applyNumberFormat="1" applyFont="1" applyFill="1" applyBorder="1" applyAlignment="1">
      <alignment horizontal="right" vertical="top" wrapText="1" readingOrder="1"/>
      <protection/>
    </xf>
    <xf numFmtId="0" fontId="7" fillId="0" borderId="32" xfId="33" applyNumberFormat="1" applyFont="1" applyFill="1" applyBorder="1" applyAlignment="1">
      <alignment horizontal="center" vertical="top" wrapText="1" readingOrder="1"/>
      <protection/>
    </xf>
    <xf numFmtId="0" fontId="7" fillId="0" borderId="33" xfId="33" applyNumberFormat="1" applyFont="1" applyFill="1" applyBorder="1" applyAlignment="1">
      <alignment horizontal="left" vertical="top" wrapText="1" readingOrder="1"/>
      <protection/>
    </xf>
    <xf numFmtId="0" fontId="7" fillId="0" borderId="20" xfId="33" applyNumberFormat="1" applyFont="1" applyFill="1" applyBorder="1" applyAlignment="1">
      <alignment horizontal="center" vertical="top" wrapText="1" readingOrder="1"/>
      <protection/>
    </xf>
    <xf numFmtId="0" fontId="12" fillId="0" borderId="26" xfId="0" applyNumberFormat="1" applyFont="1" applyFill="1" applyBorder="1" applyAlignment="1" applyProtection="1">
      <alignment horizontal="left" vertical="top"/>
      <protection/>
    </xf>
    <xf numFmtId="0" fontId="7" fillId="0" borderId="34" xfId="33" applyNumberFormat="1" applyFont="1" applyFill="1" applyBorder="1" applyAlignment="1">
      <alignment horizontal="left" vertical="top" wrapText="1" readingOrder="1"/>
      <protection/>
    </xf>
    <xf numFmtId="0" fontId="2" fillId="0" borderId="35" xfId="33" applyNumberFormat="1" applyFont="1" applyFill="1" applyBorder="1" applyAlignment="1">
      <alignment vertical="top" wrapText="1"/>
      <protection/>
    </xf>
    <xf numFmtId="0" fontId="7" fillId="0" borderId="35" xfId="33" applyNumberFormat="1" applyFont="1" applyFill="1" applyBorder="1" applyAlignment="1">
      <alignment horizontal="right" vertical="top" wrapText="1" readingOrder="1"/>
      <protection/>
    </xf>
    <xf numFmtId="0" fontId="7" fillId="0" borderId="23" xfId="33" applyNumberFormat="1" applyFont="1" applyFill="1" applyBorder="1" applyAlignment="1">
      <alignment horizontal="center" vertical="top" wrapText="1" readingOrder="1"/>
      <protection/>
    </xf>
    <xf numFmtId="0" fontId="7" fillId="0" borderId="0" xfId="33" applyNumberFormat="1" applyFont="1" applyFill="1" applyBorder="1" applyAlignment="1">
      <alignment horizontal="left" vertical="top" wrapText="1" readingOrder="1"/>
      <protection/>
    </xf>
    <xf numFmtId="0" fontId="7" fillId="0" borderId="0" xfId="33" applyNumberFormat="1" applyFont="1" applyFill="1" applyBorder="1" applyAlignment="1">
      <alignment horizontal="center" vertical="top" wrapText="1" readingOrder="1"/>
      <protection/>
    </xf>
    <xf numFmtId="0" fontId="13" fillId="0" borderId="27" xfId="0" applyNumberFormat="1" applyFont="1" applyBorder="1" applyAlignment="1">
      <alignment horizontal="left" vertical="top" wrapText="1"/>
    </xf>
    <xf numFmtId="14" fontId="13" fillId="0" borderId="27" xfId="0" applyNumberFormat="1" applyFont="1" applyBorder="1" applyAlignment="1">
      <alignment horizontal="left" vertical="top" wrapText="1"/>
    </xf>
    <xf numFmtId="0" fontId="11" fillId="0" borderId="13" xfId="33" applyNumberFormat="1" applyFont="1" applyFill="1" applyBorder="1" applyAlignment="1">
      <alignment vertical="top" wrapText="1"/>
      <protection/>
    </xf>
    <xf numFmtId="0" fontId="3" fillId="0" borderId="25" xfId="0" applyFont="1" applyBorder="1" applyAlignment="1" applyProtection="1">
      <alignment vertical="top" wrapText="1"/>
      <protection locked="0"/>
    </xf>
    <xf numFmtId="0" fontId="11" fillId="0" borderId="22" xfId="0" applyFont="1" applyFill="1" applyBorder="1" applyAlignment="1">
      <alignment/>
    </xf>
    <xf numFmtId="0" fontId="12" fillId="33" borderId="36" xfId="0" applyNumberFormat="1" applyFont="1" applyFill="1" applyBorder="1" applyAlignment="1" applyProtection="1">
      <alignment horizontal="left" vertical="top" wrapText="1" shrinkToFit="1"/>
      <protection locked="0"/>
    </xf>
    <xf numFmtId="0" fontId="11" fillId="0" borderId="12" xfId="33" applyNumberFormat="1" applyFont="1" applyFill="1" applyBorder="1" applyAlignment="1">
      <alignment vertical="top" wrapText="1"/>
      <protection/>
    </xf>
    <xf numFmtId="14" fontId="13" fillId="0" borderId="26" xfId="0" applyNumberFormat="1" applyFont="1" applyFill="1" applyBorder="1" applyAlignment="1" applyProtection="1">
      <alignment horizontal="left" vertical="top" wrapText="1" shrinkToFit="1"/>
      <protection locked="0"/>
    </xf>
    <xf numFmtId="0" fontId="7" fillId="0" borderId="37" xfId="33" applyNumberFormat="1" applyFont="1" applyFill="1" applyBorder="1" applyAlignment="1">
      <alignment horizontal="left" vertical="top" wrapText="1" readingOrder="1"/>
      <protection/>
    </xf>
    <xf numFmtId="0" fontId="2" fillId="0" borderId="38" xfId="33" applyNumberFormat="1" applyFont="1" applyFill="1" applyBorder="1" applyAlignment="1">
      <alignment vertical="top" wrapText="1"/>
      <protection/>
    </xf>
    <xf numFmtId="0" fontId="7" fillId="0" borderId="22" xfId="33" applyNumberFormat="1" applyFont="1" applyFill="1" applyBorder="1" applyAlignment="1">
      <alignment horizontal="left" vertical="top" wrapText="1" readingOrder="1"/>
      <protection/>
    </xf>
    <xf numFmtId="49" fontId="14" fillId="0" borderId="26" xfId="0" applyNumberFormat="1" applyFont="1" applyFill="1" applyBorder="1" applyAlignment="1">
      <alignment horizontal="left" vertical="top"/>
    </xf>
    <xf numFmtId="0" fontId="11" fillId="0" borderId="34" xfId="0" applyFont="1" applyFill="1" applyBorder="1" applyAlignment="1">
      <alignment/>
    </xf>
    <xf numFmtId="0" fontId="5" fillId="0" borderId="26" xfId="0" applyNumberFormat="1" applyFont="1" applyFill="1" applyBorder="1" applyAlignment="1" applyProtection="1">
      <alignment horizontal="left" vertical="top" wrapText="1" shrinkToFit="1"/>
      <protection locked="0"/>
    </xf>
    <xf numFmtId="14" fontId="5" fillId="0" borderId="26" xfId="0" applyNumberFormat="1" applyFont="1" applyFill="1" applyBorder="1" applyAlignment="1" applyProtection="1">
      <alignment horizontal="left" vertical="top" wrapText="1" shrinkToFit="1"/>
      <protection locked="0"/>
    </xf>
    <xf numFmtId="0" fontId="11" fillId="0" borderId="35"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30" xfId="33" applyNumberFormat="1" applyFont="1" applyFill="1" applyBorder="1" applyAlignment="1">
      <alignment vertical="top" wrapText="1"/>
      <protection/>
    </xf>
    <xf numFmtId="14" fontId="12" fillId="0" borderId="26" xfId="0" applyNumberFormat="1" applyFont="1" applyFill="1" applyBorder="1" applyAlignment="1" applyProtection="1">
      <alignment horizontal="left" vertical="top" wrapText="1" shrinkToFit="1"/>
      <protection locked="0"/>
    </xf>
    <xf numFmtId="0" fontId="12" fillId="0" borderId="26" xfId="0" applyNumberFormat="1" applyFont="1" applyFill="1" applyBorder="1" applyAlignment="1" applyProtection="1">
      <alignment horizontal="left" vertical="top" wrapText="1" shrinkToFit="1"/>
      <protection locked="0"/>
    </xf>
    <xf numFmtId="0" fontId="2" fillId="0" borderId="41" xfId="33" applyNumberFormat="1" applyFont="1" applyFill="1" applyBorder="1" applyAlignment="1">
      <alignment vertical="top" wrapText="1"/>
      <protection/>
    </xf>
    <xf numFmtId="0" fontId="3" fillId="0" borderId="16" xfId="33" applyNumberFormat="1" applyFont="1" applyFill="1" applyBorder="1" applyAlignment="1">
      <alignment horizontal="right" vertical="top" wrapText="1" readingOrder="1"/>
      <protection/>
    </xf>
    <xf numFmtId="0" fontId="3" fillId="0" borderId="14" xfId="33" applyNumberFormat="1" applyFont="1" applyFill="1" applyBorder="1" applyAlignment="1">
      <alignment horizontal="center" vertical="top" wrapText="1" readingOrder="1"/>
      <protection/>
    </xf>
    <xf numFmtId="0" fontId="18" fillId="0" borderId="26" xfId="0" applyNumberFormat="1" applyFont="1" applyFill="1" applyBorder="1" applyAlignment="1" applyProtection="1">
      <alignment horizontal="left" vertical="top" wrapText="1" shrinkToFit="1"/>
      <protection locked="0"/>
    </xf>
    <xf numFmtId="14" fontId="18" fillId="0" borderId="26" xfId="0" applyNumberFormat="1" applyFont="1" applyFill="1" applyBorder="1" applyAlignment="1" applyProtection="1">
      <alignment horizontal="left" vertical="top" wrapText="1" shrinkToFit="1"/>
      <protection locked="0"/>
    </xf>
    <xf numFmtId="0" fontId="12" fillId="0" borderId="28" xfId="0" applyFont="1" applyFill="1" applyBorder="1" applyAlignment="1">
      <alignment horizontal="left" vertical="top" wrapText="1" shrinkToFit="1"/>
    </xf>
    <xf numFmtId="14" fontId="12" fillId="0" borderId="24" xfId="0" applyNumberFormat="1" applyFont="1" applyFill="1" applyBorder="1" applyAlignment="1" applyProtection="1">
      <alignment horizontal="left" vertical="top" wrapText="1" shrinkToFit="1"/>
      <protection locked="0"/>
    </xf>
    <xf numFmtId="14" fontId="12" fillId="0" borderId="23" xfId="0" applyNumberFormat="1" applyFont="1" applyFill="1" applyBorder="1" applyAlignment="1" applyProtection="1">
      <alignment horizontal="left" vertical="top" wrapText="1" shrinkToFit="1"/>
      <protection locked="0"/>
    </xf>
    <xf numFmtId="0" fontId="2" fillId="0" borderId="42" xfId="33" applyNumberFormat="1" applyFont="1" applyFill="1" applyBorder="1" applyAlignment="1">
      <alignment vertical="top" wrapText="1"/>
      <protection/>
    </xf>
    <xf numFmtId="0" fontId="12" fillId="0" borderId="24" xfId="0" applyFont="1" applyFill="1" applyBorder="1" applyAlignment="1">
      <alignment/>
    </xf>
    <xf numFmtId="14" fontId="12" fillId="0" borderId="23" xfId="0" applyNumberFormat="1" applyFont="1" applyFill="1" applyBorder="1" applyAlignment="1">
      <alignment wrapText="1"/>
    </xf>
    <xf numFmtId="0" fontId="2" fillId="0" borderId="26" xfId="33" applyNumberFormat="1" applyFont="1" applyFill="1" applyBorder="1" applyAlignment="1">
      <alignment vertical="top" wrapText="1"/>
      <protection/>
    </xf>
    <xf numFmtId="0" fontId="2" fillId="0" borderId="21" xfId="33" applyNumberFormat="1" applyFont="1" applyFill="1" applyBorder="1" applyAlignment="1">
      <alignment vertical="top" wrapText="1"/>
      <protection/>
    </xf>
    <xf numFmtId="0" fontId="2" fillId="0" borderId="24" xfId="33" applyNumberFormat="1" applyFont="1" applyFill="1" applyBorder="1" applyAlignment="1">
      <alignment vertical="top" wrapText="1"/>
      <protection/>
    </xf>
    <xf numFmtId="14" fontId="11" fillId="0" borderId="26" xfId="0" applyNumberFormat="1" applyFont="1" applyFill="1" applyBorder="1" applyAlignment="1">
      <alignment wrapText="1"/>
    </xf>
    <xf numFmtId="0" fontId="18" fillId="0" borderId="20" xfId="0" applyFont="1" applyFill="1" applyBorder="1" applyAlignment="1">
      <alignment wrapText="1"/>
    </xf>
    <xf numFmtId="0" fontId="2" fillId="0" borderId="35" xfId="0" applyFont="1" applyFill="1" applyBorder="1" applyAlignment="1">
      <alignment/>
    </xf>
    <xf numFmtId="0" fontId="13" fillId="0" borderId="20" xfId="0" applyFont="1" applyFill="1" applyBorder="1" applyAlignment="1">
      <alignment wrapText="1"/>
    </xf>
    <xf numFmtId="0" fontId="2" fillId="0" borderId="26" xfId="0" applyFont="1" applyFill="1" applyBorder="1" applyAlignment="1">
      <alignment/>
    </xf>
    <xf numFmtId="0" fontId="11" fillId="0" borderId="26" xfId="0" applyFont="1" applyFill="1" applyBorder="1" applyAlignment="1">
      <alignment/>
    </xf>
    <xf numFmtId="181" fontId="2" fillId="0" borderId="26" xfId="0" applyNumberFormat="1" applyFont="1" applyFill="1" applyBorder="1" applyAlignment="1">
      <alignment/>
    </xf>
    <xf numFmtId="0" fontId="0" fillId="0" borderId="0" xfId="33" applyNumberFormat="1" applyFont="1" applyFill="1" applyBorder="1" applyAlignment="1">
      <alignment vertical="top" wrapText="1" readingOrder="1"/>
      <protection/>
    </xf>
    <xf numFmtId="0" fontId="5" fillId="0" borderId="26" xfId="0" applyNumberFormat="1" applyFont="1" applyFill="1" applyBorder="1" applyAlignment="1" applyProtection="1">
      <alignment horizontal="left" vertical="top"/>
      <protection/>
    </xf>
    <xf numFmtId="0" fontId="9" fillId="0" borderId="26" xfId="0" applyNumberFormat="1" applyFont="1" applyFill="1" applyBorder="1" applyAlignment="1" applyProtection="1">
      <alignment horizontal="left" vertical="top"/>
      <protection/>
    </xf>
    <xf numFmtId="0" fontId="0" fillId="0" borderId="0" xfId="33" applyNumberFormat="1" applyFont="1" applyFill="1" applyBorder="1" applyAlignment="1">
      <alignment horizontal="center" wrapText="1" readingOrder="1"/>
      <protection/>
    </xf>
    <xf numFmtId="0" fontId="2" fillId="0" borderId="0" xfId="0" applyFont="1" applyFill="1" applyBorder="1" applyAlignment="1">
      <alignment/>
    </xf>
    <xf numFmtId="0" fontId="0" fillId="0" borderId="0" xfId="33" applyNumberFormat="1" applyFont="1" applyFill="1" applyBorder="1" applyAlignment="1">
      <alignment horizontal="center" vertical="top" wrapText="1" readingOrder="1"/>
      <protection/>
    </xf>
    <xf numFmtId="0" fontId="12" fillId="0" borderId="0" xfId="33" applyNumberFormat="1" applyFont="1" applyFill="1" applyBorder="1" applyAlignment="1">
      <alignment horizontal="center" vertical="top" wrapText="1" readingOrder="1"/>
      <protection/>
    </xf>
    <xf numFmtId="0" fontId="12" fillId="0" borderId="43" xfId="33" applyNumberFormat="1" applyFont="1" applyFill="1" applyBorder="1" applyAlignment="1">
      <alignment horizontal="center" vertical="top" wrapText="1" readingOrder="1"/>
      <protection/>
    </xf>
    <xf numFmtId="0" fontId="2" fillId="0" borderId="43" xfId="33" applyNumberFormat="1" applyFont="1" applyFill="1" applyBorder="1" applyAlignment="1">
      <alignment vertical="top" wrapText="1"/>
      <protection/>
    </xf>
    <xf numFmtId="180" fontId="7" fillId="0" borderId="26" xfId="33" applyNumberFormat="1" applyFont="1" applyFill="1" applyBorder="1" applyAlignment="1">
      <alignment vertical="top" wrapText="1" readingOrder="1"/>
      <protection/>
    </xf>
    <xf numFmtId="0" fontId="2" fillId="0" borderId="26" xfId="33" applyNumberFormat="1" applyFont="1" applyFill="1" applyBorder="1" applyAlignment="1">
      <alignment vertical="top" wrapText="1"/>
      <protection/>
    </xf>
    <xf numFmtId="181" fontId="7" fillId="0" borderId="26" xfId="33" applyNumberFormat="1" applyFont="1" applyFill="1" applyBorder="1" applyAlignment="1">
      <alignment vertical="top" wrapText="1" readingOrder="1"/>
      <protection/>
    </xf>
    <xf numFmtId="181" fontId="2" fillId="0" borderId="26" xfId="33" applyNumberFormat="1" applyFont="1" applyFill="1" applyBorder="1" applyAlignment="1">
      <alignment vertical="top" wrapText="1"/>
      <protection/>
    </xf>
    <xf numFmtId="0" fontId="13" fillId="0" borderId="26" xfId="0" applyFont="1" applyBorder="1" applyAlignment="1">
      <alignment horizontal="left" vertical="top" wrapText="1"/>
    </xf>
    <xf numFmtId="0" fontId="11" fillId="0" borderId="26" xfId="0" applyFont="1" applyFill="1" applyBorder="1" applyAlignment="1">
      <alignment horizontal="left" vertical="top" wrapText="1"/>
    </xf>
    <xf numFmtId="0" fontId="7" fillId="0" borderId="26" xfId="33" applyNumberFormat="1" applyFont="1" applyFill="1" applyBorder="1" applyAlignment="1">
      <alignment horizontal="center" vertical="top" wrapText="1" readingOrder="1"/>
      <protection/>
    </xf>
    <xf numFmtId="0" fontId="2" fillId="0" borderId="26" xfId="0" applyFont="1" applyFill="1" applyBorder="1" applyAlignment="1">
      <alignment/>
    </xf>
    <xf numFmtId="180" fontId="7" fillId="0" borderId="27" xfId="33" applyNumberFormat="1" applyFont="1" applyFill="1" applyBorder="1" applyAlignment="1">
      <alignment vertical="top" wrapText="1" readingOrder="1"/>
      <protection/>
    </xf>
    <xf numFmtId="0" fontId="2" fillId="0" borderId="21" xfId="0" applyFont="1" applyFill="1" applyBorder="1" applyAlignment="1">
      <alignment vertical="top" wrapText="1"/>
    </xf>
    <xf numFmtId="0" fontId="2" fillId="0" borderId="24" xfId="0" applyFont="1" applyFill="1" applyBorder="1" applyAlignment="1">
      <alignment vertical="top" wrapText="1"/>
    </xf>
    <xf numFmtId="180" fontId="7" fillId="0" borderId="21" xfId="33" applyNumberFormat="1" applyFont="1" applyFill="1" applyBorder="1" applyAlignment="1">
      <alignment vertical="top" wrapText="1" readingOrder="1"/>
      <protection/>
    </xf>
    <xf numFmtId="180" fontId="7" fillId="0" borderId="24" xfId="33" applyNumberFormat="1" applyFont="1" applyFill="1" applyBorder="1" applyAlignment="1">
      <alignment vertical="top" wrapText="1" readingOrder="1"/>
      <protection/>
    </xf>
    <xf numFmtId="180" fontId="7" fillId="0" borderId="15" xfId="33" applyNumberFormat="1" applyFont="1" applyFill="1" applyBorder="1" applyAlignment="1">
      <alignment vertical="top" wrapText="1" readingOrder="1"/>
      <protection/>
    </xf>
    <xf numFmtId="0" fontId="2" fillId="0" borderId="11" xfId="33" applyNumberFormat="1" applyFont="1" applyFill="1" applyBorder="1" applyAlignment="1">
      <alignment vertical="top" wrapText="1"/>
      <protection/>
    </xf>
    <xf numFmtId="181" fontId="7" fillId="0" borderId="15" xfId="33" applyNumberFormat="1" applyFont="1" applyFill="1" applyBorder="1" applyAlignment="1">
      <alignment vertical="top" wrapText="1" readingOrder="1"/>
      <protection/>
    </xf>
    <xf numFmtId="181" fontId="2" fillId="0" borderId="11" xfId="33" applyNumberFormat="1" applyFont="1" applyFill="1" applyBorder="1" applyAlignment="1">
      <alignment vertical="top" wrapText="1"/>
      <protection/>
    </xf>
    <xf numFmtId="0" fontId="13" fillId="0" borderId="36" xfId="0" applyFont="1" applyBorder="1" applyAlignment="1">
      <alignment horizontal="left" vertical="top" wrapText="1"/>
    </xf>
    <xf numFmtId="0" fontId="11" fillId="0" borderId="28" xfId="0" applyFont="1" applyFill="1" applyBorder="1" applyAlignment="1">
      <alignment horizontal="left" vertical="top" wrapText="1"/>
    </xf>
    <xf numFmtId="0" fontId="7" fillId="0" borderId="26" xfId="33" applyNumberFormat="1" applyFont="1" applyFill="1" applyBorder="1" applyAlignment="1">
      <alignment vertical="top" wrapText="1" readingOrder="1"/>
      <protection/>
    </xf>
    <xf numFmtId="0" fontId="7" fillId="0" borderId="26" xfId="33" applyNumberFormat="1" applyFont="1" applyFill="1" applyBorder="1" applyAlignment="1">
      <alignment horizontal="left" vertical="top" wrapText="1" readingOrder="1"/>
      <protection/>
    </xf>
    <xf numFmtId="0" fontId="0" fillId="0" borderId="26" xfId="33" applyNumberFormat="1" applyFont="1" applyFill="1" applyBorder="1" applyAlignment="1">
      <alignment vertical="top" wrapText="1" readingOrder="1"/>
      <protection/>
    </xf>
    <xf numFmtId="180" fontId="7" fillId="0" borderId="44" xfId="33" applyNumberFormat="1" applyFont="1" applyFill="1" applyBorder="1" applyAlignment="1">
      <alignment vertical="top" wrapText="1" readingOrder="1"/>
      <protection/>
    </xf>
    <xf numFmtId="180" fontId="7" fillId="0" borderId="12" xfId="33" applyNumberFormat="1" applyFont="1" applyFill="1" applyBorder="1" applyAlignment="1">
      <alignment vertical="top" wrapText="1" readingOrder="1"/>
      <protection/>
    </xf>
    <xf numFmtId="180" fontId="7" fillId="0" borderId="38" xfId="33" applyNumberFormat="1" applyFont="1" applyFill="1" applyBorder="1" applyAlignment="1">
      <alignment vertical="top" wrapText="1" readingOrder="1"/>
      <protection/>
    </xf>
    <xf numFmtId="0" fontId="7" fillId="0" borderId="14" xfId="33" applyNumberFormat="1" applyFont="1" applyFill="1" applyBorder="1" applyAlignment="1">
      <alignment horizontal="left" vertical="top" wrapText="1" readingOrder="1"/>
      <protection/>
    </xf>
    <xf numFmtId="0" fontId="2" fillId="0" borderId="14" xfId="33" applyNumberFormat="1" applyFont="1" applyFill="1" applyBorder="1" applyAlignment="1">
      <alignment vertical="top" wrapText="1"/>
      <protection/>
    </xf>
    <xf numFmtId="0" fontId="0" fillId="0" borderId="0" xfId="33" applyNumberFormat="1" applyFont="1" applyFill="1" applyBorder="1" applyAlignment="1">
      <alignment vertical="top" wrapText="1" readingOrder="1"/>
      <protection/>
    </xf>
    <xf numFmtId="0" fontId="2" fillId="0" borderId="12" xfId="33" applyNumberFormat="1" applyFont="1" applyFill="1" applyBorder="1" applyAlignment="1">
      <alignment vertical="top" wrapText="1"/>
      <protection/>
    </xf>
    <xf numFmtId="0" fontId="7" fillId="0" borderId="14" xfId="33" applyNumberFormat="1" applyFont="1" applyFill="1" applyBorder="1" applyAlignment="1">
      <alignment horizontal="center" vertical="top" wrapText="1" readingOrder="1"/>
      <protection/>
    </xf>
    <xf numFmtId="0" fontId="2" fillId="0" borderId="0" xfId="33" applyNumberFormat="1" applyFont="1" applyFill="1" applyBorder="1" applyAlignment="1">
      <alignment vertical="top" wrapText="1"/>
      <protection/>
    </xf>
    <xf numFmtId="0" fontId="7" fillId="0" borderId="15" xfId="33" applyNumberFormat="1" applyFont="1" applyFill="1" applyBorder="1" applyAlignment="1">
      <alignment vertical="top" wrapText="1" readingOrder="1"/>
      <protection/>
    </xf>
    <xf numFmtId="0" fontId="2" fillId="0" borderId="44" xfId="33" applyNumberFormat="1" applyFont="1" applyFill="1" applyBorder="1" applyAlignment="1">
      <alignment vertical="top" wrapText="1"/>
      <protection/>
    </xf>
    <xf numFmtId="0" fontId="2" fillId="0" borderId="37" xfId="33" applyNumberFormat="1" applyFont="1" applyFill="1" applyBorder="1" applyAlignment="1">
      <alignment vertical="top" wrapText="1"/>
      <protection/>
    </xf>
    <xf numFmtId="0" fontId="2" fillId="0" borderId="13" xfId="33" applyNumberFormat="1" applyFont="1" applyFill="1" applyBorder="1" applyAlignment="1">
      <alignment vertical="top" wrapText="1"/>
      <protection/>
    </xf>
    <xf numFmtId="0" fontId="7" fillId="0" borderId="16" xfId="33" applyNumberFormat="1" applyFont="1" applyFill="1" applyBorder="1" applyAlignment="1">
      <alignment horizontal="left" vertical="top" wrapText="1" readingOrder="1"/>
      <protection/>
    </xf>
    <xf numFmtId="0" fontId="2" fillId="0" borderId="16" xfId="33" applyNumberFormat="1" applyFont="1" applyFill="1" applyBorder="1" applyAlignment="1">
      <alignment vertical="top" wrapText="1"/>
      <protection/>
    </xf>
    <xf numFmtId="181" fontId="2" fillId="0" borderId="16" xfId="33" applyNumberFormat="1" applyFont="1" applyFill="1" applyBorder="1" applyAlignment="1">
      <alignment vertical="top" wrapText="1"/>
      <protection/>
    </xf>
    <xf numFmtId="0" fontId="13" fillId="0" borderId="36" xfId="0" applyNumberFormat="1" applyFont="1" applyFill="1" applyBorder="1" applyAlignment="1" applyProtection="1">
      <alignment horizontal="left" vertical="top" wrapText="1" shrinkToFit="1"/>
      <protection locked="0"/>
    </xf>
    <xf numFmtId="0" fontId="13" fillId="0" borderId="28" xfId="0" applyFont="1" applyFill="1" applyBorder="1" applyAlignment="1">
      <alignment horizontal="left" vertical="top"/>
    </xf>
    <xf numFmtId="180" fontId="7" fillId="0" borderId="14" xfId="33" applyNumberFormat="1" applyFont="1" applyFill="1" applyBorder="1" applyAlignment="1">
      <alignment vertical="top" wrapText="1" readingOrder="1"/>
      <protection/>
    </xf>
    <xf numFmtId="0" fontId="13" fillId="0" borderId="28" xfId="0" applyFont="1" applyFill="1" applyBorder="1" applyAlignment="1">
      <alignment/>
    </xf>
    <xf numFmtId="0" fontId="13" fillId="0" borderId="28" xfId="0" applyNumberFormat="1" applyFont="1" applyFill="1" applyBorder="1" applyAlignment="1" applyProtection="1">
      <alignment horizontal="left" vertical="top" wrapText="1" shrinkToFit="1"/>
      <protection locked="0"/>
    </xf>
    <xf numFmtId="0" fontId="13" fillId="0" borderId="45" xfId="0" applyNumberFormat="1" applyFont="1" applyFill="1" applyBorder="1" applyAlignment="1" applyProtection="1">
      <alignment horizontal="left" vertical="top" wrapText="1" shrinkToFit="1"/>
      <protection locked="0"/>
    </xf>
    <xf numFmtId="0" fontId="2" fillId="0" borderId="29" xfId="33" applyNumberFormat="1" applyFont="1" applyFill="1" applyBorder="1" applyAlignment="1">
      <alignment vertical="top" wrapText="1"/>
      <protection/>
    </xf>
    <xf numFmtId="0" fontId="2" fillId="0" borderId="18" xfId="33" applyNumberFormat="1" applyFont="1" applyFill="1" applyBorder="1" applyAlignment="1">
      <alignment vertical="top" wrapText="1"/>
      <protection/>
    </xf>
    <xf numFmtId="0" fontId="0" fillId="0" borderId="15" xfId="33" applyNumberFormat="1" applyFont="1" applyFill="1" applyBorder="1" applyAlignment="1">
      <alignment vertical="top" wrapText="1" readingOrder="1"/>
      <protection/>
    </xf>
    <xf numFmtId="0" fontId="2" fillId="0" borderId="46" xfId="33" applyNumberFormat="1" applyFont="1" applyFill="1" applyBorder="1" applyAlignment="1">
      <alignment vertical="top" wrapText="1"/>
      <protection/>
    </xf>
    <xf numFmtId="180" fontId="10" fillId="0" borderId="10" xfId="33" applyNumberFormat="1" applyFont="1" applyFill="1" applyBorder="1" applyAlignment="1">
      <alignment vertical="top" wrapText="1" readingOrder="1"/>
      <protection/>
    </xf>
    <xf numFmtId="180" fontId="10" fillId="0" borderId="11" xfId="33" applyNumberFormat="1" applyFont="1" applyFill="1" applyBorder="1" applyAlignment="1">
      <alignment vertical="top" wrapText="1" readingOrder="1"/>
      <protection/>
    </xf>
    <xf numFmtId="180" fontId="10" fillId="0" borderId="16" xfId="33" applyNumberFormat="1" applyFont="1" applyFill="1" applyBorder="1" applyAlignment="1">
      <alignment vertical="top" wrapText="1" readingOrder="1"/>
      <protection/>
    </xf>
    <xf numFmtId="181" fontId="10" fillId="0" borderId="10" xfId="33" applyNumberFormat="1" applyFont="1" applyFill="1" applyBorder="1" applyAlignment="1">
      <alignment vertical="top" wrapText="1" readingOrder="1"/>
      <protection/>
    </xf>
    <xf numFmtId="181" fontId="10" fillId="0" borderId="11" xfId="33" applyNumberFormat="1" applyFont="1" applyFill="1" applyBorder="1" applyAlignment="1">
      <alignment vertical="top" wrapText="1" readingOrder="1"/>
      <protection/>
    </xf>
    <xf numFmtId="181" fontId="10" fillId="0" borderId="16" xfId="33" applyNumberFormat="1" applyFont="1" applyFill="1" applyBorder="1" applyAlignment="1">
      <alignment vertical="top" wrapText="1" readingOrder="1"/>
      <protection/>
    </xf>
    <xf numFmtId="0" fontId="10" fillId="0" borderId="15" xfId="33" applyNumberFormat="1" applyFont="1" applyFill="1" applyBorder="1" applyAlignment="1">
      <alignment vertical="top" wrapText="1" readingOrder="1"/>
      <protection/>
    </xf>
    <xf numFmtId="180" fontId="10" fillId="0" borderId="27" xfId="33" applyNumberFormat="1" applyFont="1" applyFill="1" applyBorder="1" applyAlignment="1">
      <alignment vertical="top" wrapText="1" readingOrder="1"/>
      <protection/>
    </xf>
    <xf numFmtId="180" fontId="10" fillId="0" borderId="44" xfId="33" applyNumberFormat="1" applyFont="1" applyFill="1" applyBorder="1" applyAlignment="1">
      <alignment vertical="top" wrapText="1" readingOrder="1"/>
      <protection/>
    </xf>
    <xf numFmtId="180" fontId="10" fillId="0" borderId="12" xfId="33" applyNumberFormat="1" applyFont="1" applyFill="1" applyBorder="1" applyAlignment="1">
      <alignment vertical="top" wrapText="1" readingOrder="1"/>
      <protection/>
    </xf>
    <xf numFmtId="180" fontId="10" fillId="0" borderId="14" xfId="33" applyNumberFormat="1" applyFont="1" applyFill="1" applyBorder="1" applyAlignment="1">
      <alignment vertical="top" wrapText="1" readingOrder="1"/>
      <protection/>
    </xf>
    <xf numFmtId="0" fontId="17" fillId="0" borderId="36" xfId="0" applyNumberFormat="1" applyFont="1" applyFill="1" applyBorder="1" applyAlignment="1" applyProtection="1">
      <alignment horizontal="left" vertical="top" wrapText="1" shrinkToFit="1"/>
      <protection locked="0"/>
    </xf>
    <xf numFmtId="0" fontId="17" fillId="0" borderId="28" xfId="0" applyNumberFormat="1" applyFont="1" applyFill="1" applyBorder="1" applyAlignment="1" applyProtection="1">
      <alignment horizontal="left" vertical="top" wrapText="1" shrinkToFit="1"/>
      <protection locked="0"/>
    </xf>
    <xf numFmtId="0" fontId="3" fillId="0" borderId="14" xfId="33" applyNumberFormat="1" applyFont="1" applyFill="1" applyBorder="1" applyAlignment="1">
      <alignment horizontal="left" vertical="top" wrapText="1" readingOrder="1"/>
      <protection/>
    </xf>
    <xf numFmtId="0" fontId="11" fillId="0" borderId="14" xfId="33" applyNumberFormat="1" applyFont="1" applyFill="1" applyBorder="1" applyAlignment="1">
      <alignment vertical="top" wrapText="1"/>
      <protection/>
    </xf>
    <xf numFmtId="0" fontId="13" fillId="0" borderId="28" xfId="0" applyFont="1" applyFill="1" applyBorder="1" applyAlignment="1">
      <alignment horizontal="left" vertical="top" wrapText="1" shrinkToFit="1"/>
    </xf>
    <xf numFmtId="0" fontId="13" fillId="0" borderId="47" xfId="0" applyFont="1" applyFill="1" applyBorder="1" applyAlignment="1">
      <alignment wrapText="1"/>
    </xf>
    <xf numFmtId="0" fontId="16" fillId="0" borderId="32" xfId="0" applyFont="1" applyFill="1" applyBorder="1" applyAlignment="1">
      <alignment wrapText="1"/>
    </xf>
    <xf numFmtId="0" fontId="12" fillId="0" borderId="36" xfId="0" applyNumberFormat="1" applyFont="1" applyFill="1" applyBorder="1" applyAlignment="1" applyProtection="1">
      <alignment horizontal="left" vertical="top" wrapText="1" shrinkToFit="1"/>
      <protection locked="0"/>
    </xf>
    <xf numFmtId="0" fontId="11" fillId="0" borderId="28" xfId="0" applyFont="1" applyFill="1" applyBorder="1" applyAlignment="1">
      <alignment horizontal="left" vertical="top" wrapText="1" shrinkToFit="1"/>
    </xf>
    <xf numFmtId="0" fontId="9" fillId="0" borderId="36" xfId="0" applyNumberFormat="1" applyFont="1" applyFill="1" applyBorder="1" applyAlignment="1" applyProtection="1">
      <alignment horizontal="left" vertical="top" wrapText="1" shrinkToFit="1"/>
      <protection locked="0"/>
    </xf>
    <xf numFmtId="0" fontId="19" fillId="0" borderId="28" xfId="0" applyFont="1" applyFill="1" applyBorder="1" applyAlignment="1">
      <alignment horizontal="left" vertical="top"/>
    </xf>
    <xf numFmtId="181" fontId="7" fillId="0" borderId="11" xfId="33" applyNumberFormat="1" applyFont="1" applyFill="1" applyBorder="1" applyAlignment="1">
      <alignment vertical="top" wrapText="1" readingOrder="1"/>
      <protection/>
    </xf>
    <xf numFmtId="0" fontId="12" fillId="0" borderId="45" xfId="0" applyFont="1" applyFill="1" applyBorder="1" applyAlignment="1">
      <alignment horizontal="left" vertical="top" wrapText="1"/>
    </xf>
    <xf numFmtId="0" fontId="12" fillId="0" borderId="45" xfId="0" applyNumberFormat="1" applyFont="1" applyFill="1" applyBorder="1" applyAlignment="1" applyProtection="1">
      <alignment horizontal="left" vertical="top" wrapText="1" shrinkToFit="1"/>
      <protection locked="0"/>
    </xf>
    <xf numFmtId="0" fontId="12" fillId="0" borderId="28" xfId="0" applyNumberFormat="1" applyFont="1" applyFill="1" applyBorder="1" applyAlignment="1" applyProtection="1">
      <alignment horizontal="left" vertical="top" wrapText="1" shrinkToFit="1"/>
      <protection locked="0"/>
    </xf>
    <xf numFmtId="0" fontId="5" fillId="0" borderId="45" xfId="0" applyNumberFormat="1" applyFont="1" applyFill="1" applyBorder="1" applyAlignment="1" applyProtection="1">
      <alignment horizontal="left" vertical="top" wrapText="1" shrinkToFit="1"/>
      <protection locked="0"/>
    </xf>
    <xf numFmtId="0" fontId="5" fillId="0" borderId="28" xfId="0" applyNumberFormat="1" applyFont="1" applyFill="1" applyBorder="1" applyAlignment="1" applyProtection="1">
      <alignment horizontal="left" vertical="top" wrapText="1" shrinkToFit="1"/>
      <protection locked="0"/>
    </xf>
    <xf numFmtId="0" fontId="12" fillId="0" borderId="48" xfId="0" applyFont="1" applyFill="1" applyBorder="1" applyAlignment="1">
      <alignment horizontal="left" vertical="top" wrapText="1"/>
    </xf>
    <xf numFmtId="180" fontId="7" fillId="0" borderId="11" xfId="33" applyNumberFormat="1" applyFont="1" applyFill="1" applyBorder="1" applyAlignment="1">
      <alignment vertical="top" wrapText="1" readingOrder="1"/>
      <protection/>
    </xf>
    <xf numFmtId="0" fontId="7" fillId="0" borderId="11" xfId="33" applyNumberFormat="1" applyFont="1" applyFill="1" applyBorder="1" applyAlignment="1">
      <alignment vertical="top" wrapText="1" readingOrder="1"/>
      <protection/>
    </xf>
    <xf numFmtId="182" fontId="12" fillId="0" borderId="36" xfId="0" applyNumberFormat="1" applyFont="1" applyFill="1" applyBorder="1" applyAlignment="1" applyProtection="1">
      <alignment horizontal="left" vertical="top" wrapText="1" shrinkToFit="1"/>
      <protection locked="0"/>
    </xf>
    <xf numFmtId="0" fontId="7" fillId="0" borderId="0" xfId="33" applyNumberFormat="1" applyFont="1" applyFill="1" applyBorder="1" applyAlignment="1">
      <alignment horizontal="center" vertical="top" wrapText="1" readingOrder="1"/>
      <protection/>
    </xf>
    <xf numFmtId="0" fontId="11" fillId="0" borderId="12" xfId="33" applyNumberFormat="1" applyFont="1" applyFill="1" applyBorder="1" applyAlignment="1">
      <alignment vertical="top" wrapText="1"/>
      <protection/>
    </xf>
    <xf numFmtId="0" fontId="11" fillId="0" borderId="13" xfId="33" applyNumberFormat="1" applyFont="1" applyFill="1" applyBorder="1" applyAlignment="1">
      <alignment vertical="top" wrapText="1"/>
      <protection/>
    </xf>
    <xf numFmtId="0" fontId="7" fillId="0" borderId="16" xfId="33" applyNumberFormat="1" applyFont="1" applyFill="1" applyBorder="1" applyAlignment="1">
      <alignment horizontal="right" vertical="top" wrapText="1" readingOrder="1"/>
      <protection/>
    </xf>
    <xf numFmtId="0" fontId="7" fillId="0" borderId="37" xfId="33" applyNumberFormat="1" applyFont="1" applyFill="1" applyBorder="1" applyAlignment="1">
      <alignment vertical="top" wrapText="1" readingOrder="1"/>
      <protection/>
    </xf>
    <xf numFmtId="0" fontId="7" fillId="0" borderId="13" xfId="33" applyNumberFormat="1" applyFont="1" applyFill="1" applyBorder="1" applyAlignment="1">
      <alignment horizontal="left" vertical="top" wrapText="1" readingOrder="1"/>
      <protection/>
    </xf>
    <xf numFmtId="180" fontId="7" fillId="0" borderId="10" xfId="33" applyNumberFormat="1" applyFont="1" applyFill="1" applyBorder="1" applyAlignment="1">
      <alignment vertical="top" wrapText="1" readingOrder="1"/>
      <protection/>
    </xf>
    <xf numFmtId="180" fontId="7" fillId="0" borderId="16" xfId="33" applyNumberFormat="1" applyFont="1" applyFill="1" applyBorder="1" applyAlignment="1">
      <alignment vertical="top" wrapText="1" readingOrder="1"/>
      <protection/>
    </xf>
    <xf numFmtId="181" fontId="7" fillId="0" borderId="10" xfId="33" applyNumberFormat="1" applyFont="1" applyFill="1" applyBorder="1" applyAlignment="1">
      <alignment vertical="top" wrapText="1" readingOrder="1"/>
      <protection/>
    </xf>
    <xf numFmtId="181" fontId="7" fillId="0" borderId="16" xfId="33" applyNumberFormat="1" applyFont="1" applyFill="1" applyBorder="1" applyAlignment="1">
      <alignment vertical="top" wrapText="1" readingOrder="1"/>
      <protection/>
    </xf>
    <xf numFmtId="0" fontId="7" fillId="0" borderId="44" xfId="33" applyNumberFormat="1" applyFont="1" applyFill="1" applyBorder="1" applyAlignment="1">
      <alignment vertical="top" wrapText="1" readingOrder="1"/>
      <protection/>
    </xf>
    <xf numFmtId="0" fontId="7" fillId="0" borderId="12" xfId="33" applyNumberFormat="1" applyFont="1" applyFill="1" applyBorder="1" applyAlignment="1">
      <alignment vertical="top" wrapText="1" readingOrder="1"/>
      <protection/>
    </xf>
    <xf numFmtId="0" fontId="7" fillId="0" borderId="14" xfId="33" applyNumberFormat="1" applyFont="1" applyFill="1" applyBorder="1" applyAlignment="1">
      <alignment vertical="top" wrapText="1" readingOrder="1"/>
      <protection/>
    </xf>
    <xf numFmtId="0" fontId="7" fillId="0" borderId="27" xfId="33" applyNumberFormat="1" applyFont="1" applyFill="1" applyBorder="1" applyAlignment="1">
      <alignment vertical="top" wrapText="1" readingOrder="1"/>
      <protection/>
    </xf>
    <xf numFmtId="0" fontId="12" fillId="33" borderId="36" xfId="0" applyNumberFormat="1" applyFont="1" applyFill="1" applyBorder="1" applyAlignment="1" applyProtection="1">
      <alignment horizontal="left" vertical="top" wrapText="1" shrinkToFit="1"/>
      <protection locked="0"/>
    </xf>
    <xf numFmtId="0" fontId="12" fillId="0" borderId="28" xfId="0" applyFont="1" applyFill="1" applyBorder="1" applyAlignment="1">
      <alignment horizontal="left" vertical="top" wrapText="1" shrinkToFit="1"/>
    </xf>
    <xf numFmtId="0" fontId="12" fillId="0" borderId="36" xfId="0" applyFont="1" applyFill="1" applyBorder="1" applyAlignment="1">
      <alignment wrapText="1"/>
    </xf>
    <xf numFmtId="0" fontId="12" fillId="0" borderId="28" xfId="0" applyFont="1" applyFill="1" applyBorder="1" applyAlignment="1">
      <alignment/>
    </xf>
    <xf numFmtId="180" fontId="7" fillId="0" borderId="49" xfId="33" applyNumberFormat="1" applyFont="1" applyFill="1" applyBorder="1" applyAlignment="1">
      <alignment vertical="top" wrapText="1" readingOrder="1"/>
      <protection/>
    </xf>
    <xf numFmtId="0" fontId="2" fillId="0" borderId="11" xfId="0" applyFont="1" applyFill="1" applyBorder="1" applyAlignment="1">
      <alignment vertical="top" wrapText="1"/>
    </xf>
    <xf numFmtId="0" fontId="11" fillId="0" borderId="28" xfId="0" applyFont="1" applyFill="1" applyBorder="1" applyAlignment="1">
      <alignment horizontal="left" vertical="top"/>
    </xf>
    <xf numFmtId="0" fontId="12" fillId="0" borderId="0" xfId="33" applyNumberFormat="1" applyFont="1" applyFill="1" applyBorder="1" applyAlignment="1">
      <alignment vertical="top" wrapText="1" readingOrder="1"/>
      <protection/>
    </xf>
    <xf numFmtId="0" fontId="11" fillId="0" borderId="0" xfId="0" applyFont="1" applyFill="1" applyBorder="1" applyAlignment="1">
      <alignment/>
    </xf>
    <xf numFmtId="0" fontId="12" fillId="0" borderId="36" xfId="0" applyFont="1" applyFill="1" applyBorder="1" applyAlignment="1">
      <alignment horizontal="left" vertical="top" wrapText="1"/>
    </xf>
    <xf numFmtId="0" fontId="13" fillId="0" borderId="36" xfId="0" applyFont="1" applyFill="1" applyBorder="1" applyAlignment="1">
      <alignment wrapText="1"/>
    </xf>
    <xf numFmtId="0" fontId="16" fillId="0" borderId="28" xfId="0" applyFont="1" applyFill="1" applyBorder="1" applyAlignment="1">
      <alignment wrapText="1"/>
    </xf>
    <xf numFmtId="0" fontId="3" fillId="0" borderId="16" xfId="33" applyNumberFormat="1" applyFont="1" applyFill="1" applyBorder="1" applyAlignment="1">
      <alignment horizontal="right" vertical="top" wrapText="1" readingOrder="1"/>
      <protection/>
    </xf>
    <xf numFmtId="0" fontId="11" fillId="0" borderId="16" xfId="33" applyNumberFormat="1" applyFont="1" applyFill="1" applyBorder="1" applyAlignment="1">
      <alignment vertical="top" wrapText="1"/>
      <protection/>
    </xf>
    <xf numFmtId="0" fontId="3" fillId="0" borderId="14" xfId="33" applyNumberFormat="1" applyFont="1" applyFill="1" applyBorder="1" applyAlignment="1">
      <alignment horizontal="center" vertical="top" wrapText="1" readingOrder="1"/>
      <protection/>
    </xf>
    <xf numFmtId="0" fontId="12" fillId="0" borderId="36" xfId="34" applyFont="1" applyFill="1" applyBorder="1" applyAlignment="1">
      <alignment horizontal="left" vertical="top" wrapText="1"/>
      <protection/>
    </xf>
    <xf numFmtId="0" fontId="12" fillId="33" borderId="45" xfId="0" applyNumberFormat="1" applyFont="1" applyFill="1" applyBorder="1" applyAlignment="1" applyProtection="1">
      <alignment horizontal="left" vertical="top" wrapText="1" shrinkToFit="1"/>
      <protection locked="0"/>
    </xf>
    <xf numFmtId="0" fontId="12" fillId="33" borderId="45" xfId="0" applyFont="1" applyFill="1" applyBorder="1" applyAlignment="1">
      <alignment horizontal="left" vertical="top" wrapText="1"/>
    </xf>
    <xf numFmtId="0" fontId="2" fillId="0" borderId="21" xfId="0" applyFont="1" applyFill="1" applyBorder="1" applyAlignment="1">
      <alignment vertical="top" wrapText="1" readingOrder="1"/>
    </xf>
    <xf numFmtId="0" fontId="2" fillId="0" borderId="24" xfId="0" applyFont="1" applyFill="1" applyBorder="1" applyAlignment="1">
      <alignment vertical="top" wrapText="1" readingOrder="1"/>
    </xf>
    <xf numFmtId="0" fontId="7" fillId="0" borderId="50" xfId="33" applyNumberFormat="1" applyFont="1" applyFill="1" applyBorder="1" applyAlignment="1">
      <alignment horizontal="center" vertical="top" wrapText="1" readingOrder="1"/>
      <protection/>
    </xf>
    <xf numFmtId="0" fontId="2" fillId="0" borderId="32" xfId="33" applyNumberFormat="1" applyFont="1" applyFill="1" applyBorder="1" applyAlignment="1">
      <alignment vertical="top" wrapText="1"/>
      <protection/>
    </xf>
    <xf numFmtId="0" fontId="7" fillId="0" borderId="33" xfId="33" applyNumberFormat="1" applyFont="1" applyFill="1" applyBorder="1" applyAlignment="1">
      <alignment horizontal="center" vertical="top" wrapText="1" readingOrder="1"/>
      <protection/>
    </xf>
    <xf numFmtId="0" fontId="2" fillId="0" borderId="20" xfId="33" applyNumberFormat="1" applyFont="1" applyFill="1" applyBorder="1" applyAlignment="1">
      <alignment vertical="top" wrapText="1"/>
      <protection/>
    </xf>
    <xf numFmtId="0" fontId="2" fillId="0" borderId="34" xfId="33" applyNumberFormat="1" applyFont="1" applyFill="1" applyBorder="1" applyAlignment="1">
      <alignment vertical="top" wrapText="1"/>
      <protection/>
    </xf>
    <xf numFmtId="0" fontId="2" fillId="0" borderId="23" xfId="33" applyNumberFormat="1" applyFont="1" applyFill="1" applyBorder="1" applyAlignment="1">
      <alignment vertical="top" wrapText="1"/>
      <protection/>
    </xf>
    <xf numFmtId="0" fontId="7" fillId="0" borderId="15" xfId="33" applyNumberFormat="1" applyFont="1" applyFill="1" applyBorder="1" applyAlignment="1">
      <alignment horizontal="left" vertical="top" wrapText="1" readingOrder="1"/>
      <protection/>
    </xf>
    <xf numFmtId="0" fontId="7" fillId="0" borderId="29" xfId="33" applyNumberFormat="1" applyFont="1" applyFill="1" applyBorder="1" applyAlignment="1">
      <alignment horizontal="left" vertical="top" wrapText="1" readingOrder="1"/>
      <protection/>
    </xf>
    <xf numFmtId="0" fontId="7" fillId="0" borderId="22" xfId="33" applyNumberFormat="1" applyFont="1" applyFill="1" applyBorder="1" applyAlignment="1">
      <alignment horizontal="left" vertical="top" wrapText="1" readingOrder="1"/>
      <protection/>
    </xf>
    <xf numFmtId="0" fontId="2" fillId="0" borderId="38" xfId="33" applyNumberFormat="1" applyFont="1" applyFill="1" applyBorder="1" applyAlignment="1">
      <alignment vertical="top" wrapText="1"/>
      <protection/>
    </xf>
    <xf numFmtId="0" fontId="13" fillId="0" borderId="36" xfId="0" applyFont="1" applyFill="1" applyBorder="1" applyAlignment="1">
      <alignment vertical="top" wrapText="1"/>
    </xf>
    <xf numFmtId="0" fontId="16" fillId="0" borderId="28" xfId="0" applyFont="1" applyFill="1" applyBorder="1" applyAlignment="1">
      <alignment vertical="top" wrapText="1"/>
    </xf>
    <xf numFmtId="0" fontId="7" fillId="0" borderId="10" xfId="33" applyNumberFormat="1" applyFont="1" applyFill="1" applyBorder="1" applyAlignment="1">
      <alignment vertical="top" wrapText="1" readingOrder="1"/>
      <protection/>
    </xf>
    <xf numFmtId="0" fontId="7" fillId="0" borderId="16" xfId="33" applyNumberFormat="1" applyFont="1" applyFill="1" applyBorder="1" applyAlignment="1">
      <alignment vertical="top" wrapText="1" readingOrder="1"/>
      <protection/>
    </xf>
    <xf numFmtId="0" fontId="3" fillId="0" borderId="45" xfId="0" applyFont="1" applyBorder="1" applyAlignment="1" applyProtection="1">
      <alignment vertical="top" wrapText="1"/>
      <protection locked="0"/>
    </xf>
    <xf numFmtId="0" fontId="2" fillId="0" borderId="28" xfId="0" applyFont="1" applyFill="1" applyBorder="1" applyAlignment="1">
      <alignment vertical="top" wrapText="1"/>
    </xf>
    <xf numFmtId="0" fontId="7" fillId="0" borderId="10" xfId="33" applyNumberFormat="1" applyFont="1" applyFill="1" applyBorder="1" applyAlignment="1">
      <alignment horizontal="left" vertical="top" wrapText="1" readingOrder="1"/>
      <protection/>
    </xf>
    <xf numFmtId="0" fontId="0" fillId="0" borderId="51" xfId="33" applyNumberFormat="1" applyFont="1" applyFill="1" applyBorder="1" applyAlignment="1">
      <alignment vertical="top" wrapText="1" readingOrder="1"/>
      <protection/>
    </xf>
    <xf numFmtId="0" fontId="0" fillId="0" borderId="43" xfId="33" applyNumberFormat="1" applyFont="1" applyFill="1" applyBorder="1" applyAlignment="1">
      <alignment vertical="top" wrapText="1" readingOrder="1"/>
      <protection/>
    </xf>
    <xf numFmtId="0" fontId="0" fillId="0" borderId="44" xfId="33" applyNumberFormat="1" applyFont="1" applyFill="1" applyBorder="1" applyAlignment="1">
      <alignment vertical="top" wrapText="1" readingOrder="1"/>
      <protection/>
    </xf>
    <xf numFmtId="0" fontId="7" fillId="0" borderId="52" xfId="33" applyNumberFormat="1" applyFont="1" applyFill="1" applyBorder="1" applyAlignment="1">
      <alignment horizontal="center" vertical="top" wrapText="1" readingOrder="1"/>
      <protection/>
    </xf>
    <xf numFmtId="0" fontId="7" fillId="0" borderId="43" xfId="33" applyNumberFormat="1" applyFont="1" applyFill="1" applyBorder="1" applyAlignment="1">
      <alignment horizontal="center" vertical="top" wrapText="1" readingOrder="1"/>
      <protection/>
    </xf>
    <xf numFmtId="0" fontId="7" fillId="0" borderId="53" xfId="33" applyNumberFormat="1" applyFont="1" applyFill="1" applyBorder="1" applyAlignment="1">
      <alignment horizontal="center" vertical="top" wrapText="1" readingOrder="1"/>
      <protection/>
    </xf>
    <xf numFmtId="0" fontId="7" fillId="0" borderId="13" xfId="33" applyNumberFormat="1" applyFont="1" applyFill="1" applyBorder="1" applyAlignment="1">
      <alignment horizontal="center" vertical="top" wrapText="1" readingOrder="1"/>
      <protection/>
    </xf>
    <xf numFmtId="0" fontId="12" fillId="0" borderId="28" xfId="0" applyFont="1" applyFill="1" applyBorder="1" applyAlignment="1">
      <alignment horizontal="left" vertical="top" wrapText="1"/>
    </xf>
    <xf numFmtId="2" fontId="12" fillId="0" borderId="45" xfId="34" applyNumberFormat="1" applyFont="1" applyFill="1" applyBorder="1" applyAlignment="1">
      <alignment horizontal="left" vertical="top" wrapText="1"/>
      <protection/>
    </xf>
    <xf numFmtId="2" fontId="12" fillId="0" borderId="28" xfId="34" applyNumberFormat="1" applyFont="1" applyFill="1" applyBorder="1" applyAlignment="1">
      <alignment horizontal="left" vertical="top" wrapText="1"/>
      <protection/>
    </xf>
    <xf numFmtId="0" fontId="7" fillId="0" borderId="51" xfId="33" applyNumberFormat="1" applyFont="1" applyFill="1" applyBorder="1" applyAlignment="1">
      <alignment vertical="top" wrapText="1" readingOrder="1"/>
      <protection/>
    </xf>
    <xf numFmtId="0" fontId="7" fillId="0" borderId="29" xfId="33" applyNumberFormat="1" applyFont="1" applyFill="1" applyBorder="1" applyAlignment="1">
      <alignment vertical="top" wrapText="1" readingOrder="1"/>
      <protection/>
    </xf>
    <xf numFmtId="0" fontId="7" fillId="0" borderId="51" xfId="33" applyNumberFormat="1" applyFont="1" applyFill="1" applyBorder="1" applyAlignment="1">
      <alignment horizontal="left" vertical="top" wrapText="1" readingOrder="1"/>
      <protection/>
    </xf>
    <xf numFmtId="0" fontId="7" fillId="0" borderId="44" xfId="33" applyNumberFormat="1" applyFont="1" applyFill="1" applyBorder="1" applyAlignment="1">
      <alignment horizontal="left" vertical="top" wrapText="1" readingOrder="1"/>
      <protection/>
    </xf>
    <xf numFmtId="0" fontId="3" fillId="0" borderId="54" xfId="33" applyNumberFormat="1" applyFont="1" applyFill="1" applyBorder="1" applyAlignment="1">
      <alignment horizontal="left" vertical="top" wrapText="1" readingOrder="1"/>
      <protection/>
    </xf>
    <xf numFmtId="0" fontId="11" fillId="0" borderId="30" xfId="33" applyNumberFormat="1" applyFont="1" applyFill="1" applyBorder="1" applyAlignment="1">
      <alignment vertical="top" wrapText="1"/>
      <protection/>
    </xf>
    <xf numFmtId="0" fontId="16" fillId="0" borderId="28" xfId="0" applyFont="1" applyFill="1" applyBorder="1" applyAlignment="1">
      <alignment horizontal="left" vertical="top" wrapText="1"/>
    </xf>
    <xf numFmtId="0" fontId="5" fillId="0" borderId="36" xfId="0" applyNumberFormat="1" applyFont="1" applyFill="1" applyBorder="1" applyAlignment="1" applyProtection="1">
      <alignment horizontal="left" vertical="top" wrapText="1" shrinkToFit="1"/>
      <protection locked="0"/>
    </xf>
    <xf numFmtId="0" fontId="7" fillId="0" borderId="10" xfId="33" applyNumberFormat="1" applyFont="1" applyFill="1" applyBorder="1" applyAlignment="1">
      <alignment horizontal="left" vertical="top" wrapText="1"/>
      <protection/>
    </xf>
    <xf numFmtId="0" fontId="2" fillId="0" borderId="16" xfId="0" applyFont="1" applyFill="1" applyBorder="1" applyAlignment="1">
      <alignment vertical="top" wrapText="1"/>
    </xf>
    <xf numFmtId="2" fontId="12" fillId="0" borderId="36" xfId="0" applyNumberFormat="1" applyFont="1" applyFill="1" applyBorder="1" applyAlignment="1">
      <alignment horizontal="left" vertical="top" wrapText="1"/>
    </xf>
    <xf numFmtId="0" fontId="7" fillId="0" borderId="52" xfId="33" applyNumberFormat="1" applyFont="1" applyFill="1" applyBorder="1" applyAlignment="1">
      <alignment horizontal="center" vertical="top" wrapText="1"/>
      <protection/>
    </xf>
    <xf numFmtId="0" fontId="2" fillId="0" borderId="44" xfId="0" applyFont="1" applyFill="1" applyBorder="1" applyAlignment="1">
      <alignment/>
    </xf>
    <xf numFmtId="0" fontId="2" fillId="0" borderId="33"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34" xfId="0" applyFont="1" applyFill="1" applyBorder="1" applyAlignment="1">
      <alignment/>
    </xf>
    <xf numFmtId="0" fontId="2" fillId="0" borderId="38" xfId="0" applyFont="1" applyFill="1" applyBorder="1" applyAlignment="1">
      <alignment/>
    </xf>
    <xf numFmtId="49" fontId="12" fillId="33" borderId="36" xfId="0" applyNumberFormat="1" applyFont="1" applyFill="1" applyBorder="1" applyAlignment="1">
      <alignment horizontal="left" vertical="top" wrapText="1"/>
    </xf>
    <xf numFmtId="0" fontId="7" fillId="0" borderId="10" xfId="33" applyNumberFormat="1" applyFont="1" applyFill="1" applyBorder="1" applyAlignment="1">
      <alignment vertical="top" wrapText="1"/>
      <protection/>
    </xf>
    <xf numFmtId="0" fontId="7" fillId="0" borderId="51" xfId="33" applyNumberFormat="1" applyFont="1" applyFill="1" applyBorder="1" applyAlignment="1">
      <alignment vertical="top" wrapText="1"/>
      <protection/>
    </xf>
    <xf numFmtId="0" fontId="2" fillId="0" borderId="44" xfId="0" applyFont="1" applyFill="1" applyBorder="1" applyAlignment="1">
      <alignment vertical="top" wrapText="1"/>
    </xf>
    <xf numFmtId="0" fontId="2" fillId="0" borderId="37" xfId="0" applyFont="1" applyFill="1" applyBorder="1" applyAlignment="1">
      <alignment vertical="top" wrapText="1"/>
    </xf>
    <xf numFmtId="0" fontId="2" fillId="0" borderId="12" xfId="0" applyFont="1" applyFill="1" applyBorder="1" applyAlignment="1">
      <alignment vertical="top" wrapText="1"/>
    </xf>
    <xf numFmtId="0" fontId="2" fillId="0" borderId="29" xfId="0" applyFont="1" applyFill="1" applyBorder="1" applyAlignment="1">
      <alignment vertical="top" wrapText="1"/>
    </xf>
    <xf numFmtId="0" fontId="2" fillId="0" borderId="14" xfId="0" applyFont="1" applyFill="1" applyBorder="1" applyAlignment="1">
      <alignment vertical="top" wrapText="1"/>
    </xf>
    <xf numFmtId="0" fontId="7" fillId="0" borderId="51" xfId="33" applyNumberFormat="1" applyFont="1" applyFill="1" applyBorder="1" applyAlignment="1">
      <alignment horizontal="left" vertical="top" wrapText="1"/>
      <protection/>
    </xf>
    <xf numFmtId="0" fontId="3" fillId="0" borderId="26" xfId="33" applyNumberFormat="1" applyFont="1" applyFill="1" applyBorder="1" applyAlignment="1">
      <alignment horizontal="left" vertical="top" wrapText="1" readingOrder="1"/>
      <protection/>
    </xf>
    <xf numFmtId="0" fontId="11" fillId="0" borderId="26" xfId="33" applyNumberFormat="1" applyFont="1" applyFill="1" applyBorder="1" applyAlignment="1">
      <alignment vertical="top" wrapText="1"/>
      <protection/>
    </xf>
    <xf numFmtId="0" fontId="7" fillId="0" borderId="14" xfId="33" applyNumberFormat="1" applyFont="1" applyFill="1" applyBorder="1" applyAlignment="1">
      <alignment horizontal="right" vertical="top" wrapText="1" readingOrder="1"/>
      <protection/>
    </xf>
    <xf numFmtId="0" fontId="12" fillId="0" borderId="26" xfId="0" applyNumberFormat="1" applyFont="1" applyFill="1" applyBorder="1" applyAlignment="1" applyProtection="1">
      <alignment horizontal="left" vertical="top" wrapText="1" shrinkToFit="1"/>
      <protection locked="0"/>
    </xf>
    <xf numFmtId="0" fontId="11" fillId="0" borderId="26" xfId="0" applyFont="1" applyFill="1" applyBorder="1" applyAlignment="1">
      <alignment/>
    </xf>
    <xf numFmtId="0" fontId="12" fillId="33" borderId="36" xfId="0" applyFont="1" applyFill="1" applyBorder="1" applyAlignment="1">
      <alignment horizontal="left" vertical="top" wrapText="1"/>
    </xf>
    <xf numFmtId="2" fontId="7" fillId="0" borderId="44" xfId="33" applyNumberFormat="1" applyFont="1" applyFill="1" applyBorder="1" applyAlignment="1">
      <alignment vertical="top" wrapText="1" readingOrder="1"/>
      <protection/>
    </xf>
    <xf numFmtId="2" fontId="7" fillId="0" borderId="11" xfId="33" applyNumberFormat="1" applyFont="1" applyFill="1" applyBorder="1" applyAlignment="1">
      <alignment vertical="top" wrapText="1" readingOrder="1"/>
      <protection/>
    </xf>
    <xf numFmtId="2" fontId="7" fillId="0" borderId="16" xfId="33" applyNumberFormat="1" applyFont="1" applyFill="1" applyBorder="1" applyAlignment="1">
      <alignment vertical="top" wrapText="1" readingOrder="1"/>
      <protection/>
    </xf>
    <xf numFmtId="181" fontId="2" fillId="0" borderId="12" xfId="33" applyNumberFormat="1" applyFont="1" applyFill="1" applyBorder="1" applyAlignment="1">
      <alignment vertical="top" wrapText="1"/>
      <protection/>
    </xf>
    <xf numFmtId="181" fontId="2" fillId="0" borderId="14" xfId="33" applyNumberFormat="1" applyFont="1" applyFill="1" applyBorder="1" applyAlignment="1">
      <alignment vertical="top" wrapText="1"/>
      <protection/>
    </xf>
    <xf numFmtId="181" fontId="7" fillId="0" borderId="44" xfId="33" applyNumberFormat="1" applyFont="1" applyFill="1" applyBorder="1" applyAlignment="1">
      <alignment vertical="top" wrapText="1" readingOrder="1"/>
      <protection/>
    </xf>
    <xf numFmtId="0" fontId="7" fillId="0" borderId="55" xfId="33" applyNumberFormat="1" applyFont="1" applyFill="1" applyBorder="1" applyAlignment="1">
      <alignment horizontal="center" vertical="top" wrapText="1" readingOrder="1"/>
      <protection/>
    </xf>
    <xf numFmtId="0" fontId="2" fillId="0" borderId="56" xfId="33" applyNumberFormat="1" applyFont="1" applyFill="1" applyBorder="1" applyAlignment="1">
      <alignment vertical="top" wrapText="1"/>
      <protection/>
    </xf>
    <xf numFmtId="0" fontId="2" fillId="0" borderId="33" xfId="0" applyFont="1" applyFill="1" applyBorder="1" applyAlignment="1">
      <alignment/>
    </xf>
    <xf numFmtId="0" fontId="2" fillId="0" borderId="53" xfId="33" applyNumberFormat="1" applyFont="1" applyFill="1" applyBorder="1" applyAlignment="1">
      <alignment vertical="top" wrapText="1"/>
      <protection/>
    </xf>
    <xf numFmtId="0" fontId="2" fillId="0" borderId="25" xfId="33" applyNumberFormat="1" applyFont="1" applyFill="1" applyBorder="1" applyAlignment="1">
      <alignment vertical="top" wrapText="1"/>
      <protection/>
    </xf>
    <xf numFmtId="0" fontId="9" fillId="0" borderId="15" xfId="33" applyNumberFormat="1" applyFont="1" applyFill="1" applyBorder="1" applyAlignment="1">
      <alignment horizontal="left" vertical="center" wrapText="1" readingOrder="1"/>
      <protection/>
    </xf>
    <xf numFmtId="0" fontId="2" fillId="0" borderId="18" xfId="33" applyNumberFormat="1" applyFont="1" applyFill="1" applyBorder="1" applyAlignment="1">
      <alignment horizontal="left" vertical="center" wrapText="1" readingOrder="1"/>
      <protection/>
    </xf>
    <xf numFmtId="0" fontId="2" fillId="0" borderId="39" xfId="0" applyFont="1" applyFill="1" applyBorder="1" applyAlignment="1">
      <alignment horizontal="left" vertical="center" readingOrder="1"/>
    </xf>
    <xf numFmtId="0" fontId="2" fillId="0" borderId="42" xfId="0" applyFont="1" applyFill="1" applyBorder="1" applyAlignment="1">
      <alignment horizontal="left" vertical="center" readingOrder="1"/>
    </xf>
    <xf numFmtId="0" fontId="7" fillId="0" borderId="15" xfId="33" applyNumberFormat="1" applyFont="1" applyFill="1" applyBorder="1" applyAlignment="1">
      <alignment horizontal="center" vertical="top" wrapText="1" readingOrder="1"/>
      <protection/>
    </xf>
    <xf numFmtId="0" fontId="7" fillId="0" borderId="18" xfId="33" applyNumberFormat="1" applyFont="1" applyFill="1" applyBorder="1" applyAlignment="1">
      <alignment horizontal="center" vertical="top" wrapText="1" readingOrder="1"/>
      <protection/>
    </xf>
    <xf numFmtId="0" fontId="7" fillId="0" borderId="16" xfId="33" applyNumberFormat="1" applyFont="1" applyFill="1" applyBorder="1" applyAlignment="1">
      <alignment horizontal="center" vertical="top" wrapText="1" readingOrder="1"/>
      <protection/>
    </xf>
    <xf numFmtId="0" fontId="7" fillId="0" borderId="11" xfId="33" applyNumberFormat="1" applyFont="1" applyFill="1" applyBorder="1" applyAlignment="1">
      <alignment horizontal="center" vertical="top" wrapText="1" readingOrder="1"/>
      <protection/>
    </xf>
    <xf numFmtId="0" fontId="5" fillId="0" borderId="0" xfId="33" applyNumberFormat="1" applyFont="1" applyFill="1" applyBorder="1" applyAlignment="1">
      <alignment vertical="top" wrapText="1" readingOrder="1"/>
      <protection/>
    </xf>
    <xf numFmtId="0" fontId="7" fillId="0" borderId="10" xfId="33" applyNumberFormat="1" applyFont="1" applyFill="1" applyBorder="1" applyAlignment="1">
      <alignment horizontal="center" vertical="top" wrapText="1" readingOrder="1"/>
      <protection/>
    </xf>
    <xf numFmtId="0" fontId="7" fillId="0" borderId="45" xfId="33" applyNumberFormat="1" applyFont="1" applyFill="1" applyBorder="1" applyAlignment="1">
      <alignment horizontal="center" vertical="top" wrapText="1" readingOrder="1"/>
      <protection/>
    </xf>
    <xf numFmtId="0" fontId="2" fillId="0" borderId="48" xfId="33" applyNumberFormat="1" applyFont="1" applyFill="1" applyBorder="1" applyAlignment="1">
      <alignment vertical="top" wrapText="1"/>
      <protection/>
    </xf>
    <xf numFmtId="0" fontId="2" fillId="0" borderId="48" xfId="0" applyFont="1" applyFill="1" applyBorder="1" applyAlignment="1">
      <alignment/>
    </xf>
    <xf numFmtId="0" fontId="2" fillId="0" borderId="28" xfId="0" applyFont="1" applyFill="1" applyBorder="1" applyAlignment="1">
      <alignment/>
    </xf>
    <xf numFmtId="0" fontId="7" fillId="0" borderId="46" xfId="33" applyNumberFormat="1" applyFont="1" applyFill="1" applyBorder="1" applyAlignment="1">
      <alignment horizontal="center" vertical="top" wrapText="1" readingOrder="1"/>
      <protection/>
    </xf>
    <xf numFmtId="0" fontId="6" fillId="0" borderId="0" xfId="33" applyNumberFormat="1" applyFont="1" applyFill="1" applyBorder="1" applyAlignment="1">
      <alignment vertical="top" wrapText="1" readingOrder="1"/>
      <protection/>
    </xf>
    <xf numFmtId="0" fontId="0" fillId="0" borderId="0" xfId="33" applyNumberFormat="1" applyFont="1" applyFill="1" applyBorder="1" applyAlignment="1">
      <alignment horizontal="left" vertical="top" wrapText="1" readingOrder="1"/>
      <protection/>
    </xf>
    <xf numFmtId="0" fontId="3" fillId="0" borderId="0" xfId="33" applyNumberFormat="1" applyFont="1" applyFill="1" applyBorder="1" applyAlignment="1">
      <alignment horizontal="left" vertical="top" wrapText="1" readingOrder="1"/>
      <protection/>
    </xf>
    <xf numFmtId="0" fontId="4" fillId="0" borderId="0" xfId="33" applyNumberFormat="1" applyFont="1" applyFill="1" applyBorder="1" applyAlignment="1">
      <alignment horizontal="center" vertical="top" wrapText="1" readingOrder="1"/>
      <protection/>
    </xf>
    <xf numFmtId="0" fontId="55" fillId="0" borderId="36" xfId="0" applyNumberFormat="1" applyFont="1" applyFill="1" applyBorder="1" applyAlignment="1" applyProtection="1">
      <alignment horizontal="left" vertical="top" wrapText="1" shrinkToFit="1"/>
      <protection locked="0"/>
    </xf>
    <xf numFmtId="0" fontId="56" fillId="0" borderId="28" xfId="0" applyFont="1" applyFill="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1"/>
  <sheetViews>
    <sheetView tabSelected="1" zoomScalePageLayoutView="0" workbookViewId="0" topLeftCell="D12">
      <selection activeCell="L15" sqref="L15:M15"/>
    </sheetView>
  </sheetViews>
  <sheetFormatPr defaultColWidth="9.140625" defaultRowHeight="12.75"/>
  <cols>
    <col min="1" max="1" width="27.57421875" style="1" customWidth="1"/>
    <col min="2" max="8" width="9.140625" style="1" customWidth="1"/>
    <col min="9" max="9" width="16.00390625" style="1" customWidth="1"/>
    <col min="10" max="11" width="9.140625" style="1" customWidth="1"/>
    <col min="12" max="12" width="8.57421875" style="1" customWidth="1"/>
    <col min="13" max="13" width="20.57421875" style="1" customWidth="1"/>
    <col min="14" max="14" width="9.140625" style="1" customWidth="1"/>
    <col min="15" max="15" width="10.7109375" style="1" customWidth="1"/>
    <col min="16" max="16" width="9.7109375" style="1" customWidth="1"/>
    <col min="17" max="17" width="0.13671875" style="1" customWidth="1"/>
    <col min="18" max="19" width="9.140625" style="1" customWidth="1"/>
    <col min="20" max="20" width="10.7109375" style="1" customWidth="1"/>
    <col min="21" max="21" width="10.28125" style="1" customWidth="1"/>
    <col min="22" max="22" width="9.7109375" style="1" customWidth="1"/>
    <col min="23" max="23" width="6.8515625" style="1" hidden="1" customWidth="1"/>
    <col min="24" max="24" width="10.28125" style="1" customWidth="1"/>
    <col min="25" max="16384" width="9.140625" style="1" customWidth="1"/>
  </cols>
  <sheetData>
    <row r="1" spans="1:24" ht="87.75" customHeight="1">
      <c r="A1" s="330" t="s">
        <v>120</v>
      </c>
      <c r="B1" s="124"/>
      <c r="C1" s="124"/>
      <c r="D1" s="124"/>
      <c r="E1" s="124"/>
      <c r="F1" s="120" t="s">
        <v>120</v>
      </c>
      <c r="G1" s="120" t="s">
        <v>120</v>
      </c>
      <c r="H1" s="156" t="s">
        <v>120</v>
      </c>
      <c r="I1" s="124"/>
      <c r="J1" s="120" t="s">
        <v>120</v>
      </c>
      <c r="K1" s="120" t="s">
        <v>120</v>
      </c>
      <c r="O1" s="120" t="s">
        <v>120</v>
      </c>
      <c r="P1" s="120" t="s">
        <v>120</v>
      </c>
      <c r="Q1" s="120" t="s">
        <v>120</v>
      </c>
      <c r="R1" s="120"/>
      <c r="S1" s="120" t="s">
        <v>120</v>
      </c>
      <c r="T1" s="120" t="s">
        <v>120</v>
      </c>
      <c r="U1" s="331" t="s">
        <v>18</v>
      </c>
      <c r="V1" s="124"/>
      <c r="W1" s="124"/>
      <c r="X1" s="124"/>
    </row>
    <row r="2" spans="1:24" ht="14.25">
      <c r="A2" s="332" t="s">
        <v>121</v>
      </c>
      <c r="B2" s="124"/>
      <c r="C2" s="124"/>
      <c r="D2" s="124"/>
      <c r="E2" s="124"/>
      <c r="F2" s="124"/>
      <c r="G2" s="124"/>
      <c r="H2" s="124"/>
      <c r="I2" s="124"/>
      <c r="J2" s="124"/>
      <c r="K2" s="124"/>
      <c r="L2" s="124"/>
      <c r="M2" s="124"/>
      <c r="N2" s="124"/>
      <c r="O2" s="124"/>
      <c r="P2" s="124"/>
      <c r="Q2" s="124"/>
      <c r="R2" s="124"/>
      <c r="S2" s="124"/>
      <c r="T2" s="124"/>
      <c r="U2" s="124"/>
      <c r="V2" s="124"/>
      <c r="W2" s="124"/>
      <c r="X2" s="124"/>
    </row>
    <row r="3" spans="1:24" ht="14.25">
      <c r="A3" s="125" t="s">
        <v>122</v>
      </c>
      <c r="B3" s="124"/>
      <c r="C3" s="124"/>
      <c r="D3" s="124"/>
      <c r="E3" s="124"/>
      <c r="F3" s="124"/>
      <c r="G3" s="124"/>
      <c r="H3" s="124"/>
      <c r="I3" s="124"/>
      <c r="J3" s="124"/>
      <c r="K3" s="124"/>
      <c r="L3" s="124"/>
      <c r="M3" s="124"/>
      <c r="N3" s="124"/>
      <c r="O3" s="124"/>
      <c r="P3" s="124"/>
      <c r="Q3" s="124"/>
      <c r="R3" s="124"/>
      <c r="S3" s="124"/>
      <c r="T3" s="124"/>
      <c r="U3" s="124"/>
      <c r="V3" s="124"/>
      <c r="W3" s="124"/>
      <c r="X3" s="124"/>
    </row>
    <row r="4" spans="1:24" ht="14.25">
      <c r="A4" s="322" t="s">
        <v>123</v>
      </c>
      <c r="B4" s="124"/>
      <c r="C4" s="124"/>
      <c r="D4" s="124"/>
      <c r="E4" s="124"/>
      <c r="F4" s="329" t="s">
        <v>124</v>
      </c>
      <c r="G4" s="124"/>
      <c r="H4" s="124"/>
      <c r="I4" s="124"/>
      <c r="J4" s="124"/>
      <c r="K4" s="124"/>
      <c r="L4" s="124"/>
      <c r="M4" s="124"/>
      <c r="N4" s="124"/>
      <c r="O4" s="124"/>
      <c r="P4" s="124"/>
      <c r="Q4" s="124"/>
      <c r="R4" s="124"/>
      <c r="S4" s="124"/>
      <c r="T4" s="124"/>
      <c r="U4" s="120" t="s">
        <v>120</v>
      </c>
      <c r="V4" s="120" t="s">
        <v>120</v>
      </c>
      <c r="W4" s="120"/>
      <c r="X4" s="120" t="s">
        <v>120</v>
      </c>
    </row>
    <row r="5" spans="1:24" ht="14.25">
      <c r="A5" s="322" t="s">
        <v>125</v>
      </c>
      <c r="B5" s="124"/>
      <c r="C5" s="124"/>
      <c r="D5" s="124"/>
      <c r="E5" s="124"/>
      <c r="F5" s="329" t="s">
        <v>126</v>
      </c>
      <c r="G5" s="124"/>
      <c r="H5" s="124"/>
      <c r="I5" s="124"/>
      <c r="J5" s="124"/>
      <c r="K5" s="124"/>
      <c r="L5" s="124"/>
      <c r="M5" s="124"/>
      <c r="N5" s="124"/>
      <c r="O5" s="124"/>
      <c r="P5" s="124"/>
      <c r="Q5" s="124"/>
      <c r="R5" s="124"/>
      <c r="S5" s="124"/>
      <c r="T5" s="124"/>
      <c r="U5" s="120" t="s">
        <v>120</v>
      </c>
      <c r="V5" s="120" t="s">
        <v>120</v>
      </c>
      <c r="W5" s="120"/>
      <c r="X5" s="120" t="s">
        <v>120</v>
      </c>
    </row>
    <row r="6" spans="1:24" ht="14.25">
      <c r="A6" s="322" t="s">
        <v>127</v>
      </c>
      <c r="B6" s="124"/>
      <c r="C6" s="124"/>
      <c r="D6" s="124"/>
      <c r="E6" s="124"/>
      <c r="F6" s="124"/>
      <c r="G6" s="124"/>
      <c r="H6" s="124"/>
      <c r="I6" s="124"/>
      <c r="J6" s="124"/>
      <c r="K6" s="124"/>
      <c r="L6" s="124"/>
      <c r="M6" s="124"/>
      <c r="N6" s="124"/>
      <c r="O6" s="124"/>
      <c r="P6" s="124"/>
      <c r="Q6" s="124"/>
      <c r="R6" s="124"/>
      <c r="S6" s="124"/>
      <c r="T6" s="124"/>
      <c r="U6" s="120" t="s">
        <v>120</v>
      </c>
      <c r="V6" s="120" t="s">
        <v>120</v>
      </c>
      <c r="W6" s="120"/>
      <c r="X6" s="120" t="s">
        <v>120</v>
      </c>
    </row>
    <row r="7" spans="1:24" ht="26.25">
      <c r="A7" s="2" t="s">
        <v>128</v>
      </c>
      <c r="B7" s="323" t="s">
        <v>120</v>
      </c>
      <c r="C7" s="128"/>
      <c r="D7" s="324" t="s">
        <v>129</v>
      </c>
      <c r="E7" s="325"/>
      <c r="F7" s="325"/>
      <c r="G7" s="325"/>
      <c r="H7" s="325"/>
      <c r="I7" s="325"/>
      <c r="J7" s="325"/>
      <c r="K7" s="325"/>
      <c r="L7" s="326"/>
      <c r="M7" s="326"/>
      <c r="N7" s="326"/>
      <c r="O7" s="326"/>
      <c r="P7" s="327"/>
      <c r="Q7" s="319" t="s">
        <v>130</v>
      </c>
      <c r="R7" s="328"/>
      <c r="S7" s="176"/>
      <c r="T7" s="176"/>
      <c r="U7" s="176"/>
      <c r="V7" s="176"/>
      <c r="W7" s="176"/>
      <c r="X7" s="174"/>
    </row>
    <row r="8" spans="1:24" ht="14.25">
      <c r="A8" s="3" t="s">
        <v>120</v>
      </c>
      <c r="B8" s="321" t="s">
        <v>131</v>
      </c>
      <c r="C8" s="157"/>
      <c r="D8" s="320" t="s">
        <v>132</v>
      </c>
      <c r="E8" s="163"/>
      <c r="F8" s="163"/>
      <c r="G8" s="155"/>
      <c r="H8" s="320" t="s">
        <v>133</v>
      </c>
      <c r="I8" s="163"/>
      <c r="J8" s="163"/>
      <c r="K8" s="155"/>
      <c r="L8" s="320" t="s">
        <v>134</v>
      </c>
      <c r="M8" s="163"/>
      <c r="N8" s="163"/>
      <c r="O8" s="155"/>
      <c r="P8" s="3" t="s">
        <v>120</v>
      </c>
      <c r="Q8" s="318" t="s">
        <v>135</v>
      </c>
      <c r="R8" s="319"/>
      <c r="S8" s="174"/>
      <c r="T8" s="2" t="s">
        <v>120</v>
      </c>
      <c r="U8" s="2" t="s">
        <v>120</v>
      </c>
      <c r="V8" s="318" t="s">
        <v>136</v>
      </c>
      <c r="W8" s="319"/>
      <c r="X8" s="174"/>
    </row>
    <row r="9" spans="1:24" ht="63.75" customHeight="1">
      <c r="A9" s="8" t="s">
        <v>120</v>
      </c>
      <c r="B9" s="320" t="s">
        <v>120</v>
      </c>
      <c r="C9" s="155"/>
      <c r="D9" s="318" t="s">
        <v>137</v>
      </c>
      <c r="E9" s="174"/>
      <c r="F9" s="9" t="s">
        <v>138</v>
      </c>
      <c r="G9" s="9" t="s">
        <v>139</v>
      </c>
      <c r="H9" s="318" t="s">
        <v>137</v>
      </c>
      <c r="I9" s="174"/>
      <c r="J9" s="9" t="s">
        <v>138</v>
      </c>
      <c r="K9" s="9" t="s">
        <v>139</v>
      </c>
      <c r="L9" s="318" t="s">
        <v>137</v>
      </c>
      <c r="M9" s="174"/>
      <c r="N9" s="9" t="s">
        <v>138</v>
      </c>
      <c r="O9" s="9" t="s">
        <v>139</v>
      </c>
      <c r="P9" s="10" t="s">
        <v>140</v>
      </c>
      <c r="Q9" s="7" t="s">
        <v>141</v>
      </c>
      <c r="R9" s="7" t="s">
        <v>141</v>
      </c>
      <c r="S9" s="7" t="s">
        <v>142</v>
      </c>
      <c r="T9" s="8" t="s">
        <v>143</v>
      </c>
      <c r="U9" s="8" t="s">
        <v>144</v>
      </c>
      <c r="V9" s="7" t="s">
        <v>145</v>
      </c>
      <c r="W9" s="7"/>
      <c r="X9" s="7" t="s">
        <v>146</v>
      </c>
    </row>
    <row r="10" spans="1:24" ht="20.25">
      <c r="A10" s="11" t="s">
        <v>147</v>
      </c>
      <c r="B10" s="314" t="s">
        <v>148</v>
      </c>
      <c r="C10" s="315"/>
      <c r="D10" s="314" t="s">
        <v>149</v>
      </c>
      <c r="E10" s="315"/>
      <c r="F10" s="11" t="s">
        <v>150</v>
      </c>
      <c r="G10" s="11" t="s">
        <v>151</v>
      </c>
      <c r="H10" s="314" t="s">
        <v>152</v>
      </c>
      <c r="I10" s="315"/>
      <c r="J10" s="11" t="s">
        <v>153</v>
      </c>
      <c r="K10" s="11" t="s">
        <v>154</v>
      </c>
      <c r="L10" s="316">
        <v>9</v>
      </c>
      <c r="M10" s="317"/>
      <c r="N10" s="12">
        <v>10</v>
      </c>
      <c r="O10" s="13">
        <v>11</v>
      </c>
      <c r="P10" s="11">
        <v>12</v>
      </c>
      <c r="Q10" s="11" t="s">
        <v>155</v>
      </c>
      <c r="R10" s="14">
        <v>13</v>
      </c>
      <c r="S10" s="11">
        <v>14</v>
      </c>
      <c r="T10" s="11">
        <v>15</v>
      </c>
      <c r="U10" s="11">
        <v>16</v>
      </c>
      <c r="V10" s="11">
        <v>17</v>
      </c>
      <c r="W10" s="11"/>
      <c r="X10" s="11">
        <v>18</v>
      </c>
    </row>
    <row r="11" spans="1:24" ht="14.25">
      <c r="A11" s="183" t="s">
        <v>156</v>
      </c>
      <c r="B11" s="160" t="s">
        <v>157</v>
      </c>
      <c r="C11" s="161"/>
      <c r="D11" s="156" t="s">
        <v>158</v>
      </c>
      <c r="E11" s="124"/>
      <c r="F11" s="124"/>
      <c r="G11" s="157"/>
      <c r="H11" s="156" t="s">
        <v>158</v>
      </c>
      <c r="I11" s="124"/>
      <c r="J11" s="124"/>
      <c r="K11" s="157"/>
      <c r="M11" s="16"/>
      <c r="N11" s="17"/>
      <c r="O11" s="16"/>
      <c r="P11" s="309" t="s">
        <v>159</v>
      </c>
      <c r="Q11" s="310"/>
      <c r="R11" s="18">
        <f>R15+R18+R21+R29+R32+R40+R43+R47+R50+R53+R59+R64+R67+R70+R73+R82+R85+R88+R92+R95+R99</f>
        <v>76136.9</v>
      </c>
      <c r="S11" s="151">
        <f>S15+S18+S21+S29+S32+S40+S43+S47+S50+S53+S59+S64+S67+S70+S73+S82+S85+S88+S92+S95+S99</f>
        <v>75544.59999999999</v>
      </c>
      <c r="T11" s="151">
        <f>T15+T18+T21+T29+T32+T40+T43+T47+T50+T53+T59+T64+T67+T70+T73+T82+T85+T88+T92+T95+T99</f>
        <v>19264.100000000002</v>
      </c>
      <c r="U11" s="151">
        <f>U15+U18+U21+U29+U32+U40+U43+U47+U50+U53+U59+U64+U67+U70+U73+U82+U85+U88+U92+U95+U99</f>
        <v>12699.500000000002</v>
      </c>
      <c r="V11" s="151">
        <f>V15+V18+V21+V29+V32+V40+V43+V47+V50+V53+V59+V64+V67+V70+V73+V82+V85+V88+V92+V95+V99</f>
        <v>13166.000000000002</v>
      </c>
      <c r="W11" s="303">
        <v>1.05</v>
      </c>
      <c r="X11" s="308">
        <f>V11*W11</f>
        <v>13824.300000000003</v>
      </c>
    </row>
    <row r="12" spans="1:24" ht="14.25">
      <c r="A12" s="143"/>
      <c r="B12" s="162"/>
      <c r="C12" s="157"/>
      <c r="D12" s="124"/>
      <c r="E12" s="124"/>
      <c r="F12" s="124"/>
      <c r="G12" s="157"/>
      <c r="K12" s="4"/>
      <c r="M12" s="16"/>
      <c r="N12" s="17"/>
      <c r="O12" s="16"/>
      <c r="P12" s="311"/>
      <c r="Q12" s="246"/>
      <c r="R12" s="4"/>
      <c r="S12" s="206"/>
      <c r="T12" s="206"/>
      <c r="U12" s="206"/>
      <c r="V12" s="206"/>
      <c r="W12" s="304"/>
      <c r="X12" s="199"/>
    </row>
    <row r="13" spans="1:24" ht="114.75" customHeight="1">
      <c r="A13" s="165"/>
      <c r="B13" s="173"/>
      <c r="C13" s="155"/>
      <c r="D13" s="5"/>
      <c r="E13" s="5"/>
      <c r="F13" s="5"/>
      <c r="G13" s="6"/>
      <c r="H13" s="5"/>
      <c r="I13" s="5"/>
      <c r="J13" s="5"/>
      <c r="K13" s="6"/>
      <c r="L13" s="22"/>
      <c r="M13" s="23"/>
      <c r="N13" s="24"/>
      <c r="O13" s="23"/>
      <c r="P13" s="312"/>
      <c r="Q13" s="313"/>
      <c r="R13" s="6"/>
      <c r="S13" s="216"/>
      <c r="T13" s="216"/>
      <c r="U13" s="216"/>
      <c r="V13" s="216"/>
      <c r="W13" s="305"/>
      <c r="X13" s="218"/>
    </row>
    <row r="14" spans="1:24" ht="25.5" customHeight="1">
      <c r="A14" s="15" t="s">
        <v>160</v>
      </c>
      <c r="B14" s="160" t="s">
        <v>120</v>
      </c>
      <c r="C14" s="174"/>
      <c r="D14" s="175" t="s">
        <v>120</v>
      </c>
      <c r="E14" s="176"/>
      <c r="F14" s="176"/>
      <c r="G14" s="174"/>
      <c r="H14" s="175" t="s">
        <v>120</v>
      </c>
      <c r="I14" s="176"/>
      <c r="J14" s="176"/>
      <c r="K14" s="174"/>
      <c r="M14" s="23"/>
      <c r="N14" s="24"/>
      <c r="O14" s="23"/>
      <c r="P14" s="158" t="s">
        <v>120</v>
      </c>
      <c r="Q14" s="155"/>
      <c r="R14" s="28" t="s">
        <v>120</v>
      </c>
      <c r="S14" s="15" t="s">
        <v>120</v>
      </c>
      <c r="T14" s="15"/>
      <c r="U14" s="15"/>
      <c r="V14" s="15" t="s">
        <v>120</v>
      </c>
      <c r="W14" s="29"/>
      <c r="X14" s="30"/>
    </row>
    <row r="15" spans="1:24" ht="147.75" customHeight="1">
      <c r="A15" s="160" t="s">
        <v>161</v>
      </c>
      <c r="B15" s="160" t="s">
        <v>162</v>
      </c>
      <c r="C15" s="161"/>
      <c r="D15" s="154" t="s">
        <v>163</v>
      </c>
      <c r="E15" s="157"/>
      <c r="F15" s="164" t="s">
        <v>164</v>
      </c>
      <c r="G15" s="154" t="s">
        <v>165</v>
      </c>
      <c r="H15" s="190" t="s">
        <v>166</v>
      </c>
      <c r="I15" s="191"/>
      <c r="J15" s="34" t="s">
        <v>167</v>
      </c>
      <c r="K15" s="35" t="s">
        <v>168</v>
      </c>
      <c r="L15" s="333" t="s">
        <v>169</v>
      </c>
      <c r="M15" s="334"/>
      <c r="N15" s="121" t="s">
        <v>170</v>
      </c>
      <c r="O15" s="36" t="s">
        <v>171</v>
      </c>
      <c r="P15" s="158" t="s">
        <v>172</v>
      </c>
      <c r="Q15" s="159"/>
      <c r="R15" s="137">
        <v>0</v>
      </c>
      <c r="S15" s="151">
        <v>0</v>
      </c>
      <c r="T15" s="142">
        <v>2</v>
      </c>
      <c r="U15" s="142">
        <v>0</v>
      </c>
      <c r="V15" s="142">
        <v>0</v>
      </c>
      <c r="W15" s="29"/>
      <c r="X15" s="144">
        <v>0</v>
      </c>
    </row>
    <row r="16" spans="1:24" ht="74.25" customHeight="1">
      <c r="A16" s="143"/>
      <c r="B16" s="162"/>
      <c r="C16" s="157"/>
      <c r="D16" s="163"/>
      <c r="E16" s="155"/>
      <c r="F16" s="165"/>
      <c r="G16" s="155"/>
      <c r="K16" s="4"/>
      <c r="L16" s="195"/>
      <c r="M16" s="229"/>
      <c r="N16" s="38"/>
      <c r="O16" s="38"/>
      <c r="P16" s="124"/>
      <c r="Q16" s="159"/>
      <c r="R16" s="138"/>
      <c r="S16" s="152"/>
      <c r="T16" s="143"/>
      <c r="U16" s="143"/>
      <c r="V16" s="143"/>
      <c r="W16" s="29"/>
      <c r="X16" s="145"/>
    </row>
    <row r="17" spans="1:24" ht="14.25">
      <c r="A17" s="165"/>
      <c r="B17" s="173"/>
      <c r="C17" s="155"/>
      <c r="D17" s="5"/>
      <c r="E17" s="5"/>
      <c r="F17" s="5"/>
      <c r="G17" s="6"/>
      <c r="H17" s="5"/>
      <c r="I17" s="5"/>
      <c r="J17" s="5"/>
      <c r="K17" s="6"/>
      <c r="L17" s="39"/>
      <c r="M17" s="40"/>
      <c r="N17" s="24"/>
      <c r="O17" s="23"/>
      <c r="P17" s="163"/>
      <c r="Q17" s="163"/>
      <c r="R17" s="139"/>
      <c r="S17" s="169"/>
      <c r="T17" s="165"/>
      <c r="U17" s="165"/>
      <c r="V17" s="165"/>
      <c r="W17" s="29"/>
      <c r="X17" s="166"/>
    </row>
    <row r="18" spans="1:24" ht="117" customHeight="1">
      <c r="A18" s="160" t="s">
        <v>173</v>
      </c>
      <c r="B18" s="160" t="s">
        <v>174</v>
      </c>
      <c r="C18" s="161"/>
      <c r="D18" s="154" t="s">
        <v>163</v>
      </c>
      <c r="E18" s="157"/>
      <c r="F18" s="164" t="s">
        <v>164</v>
      </c>
      <c r="G18" s="154" t="s">
        <v>165</v>
      </c>
      <c r="H18" s="156" t="s">
        <v>120</v>
      </c>
      <c r="I18" s="124"/>
      <c r="J18" s="124"/>
      <c r="K18" s="157"/>
      <c r="L18" s="167" t="s">
        <v>175</v>
      </c>
      <c r="M18" s="171"/>
      <c r="N18" s="41" t="s">
        <v>176</v>
      </c>
      <c r="O18" s="41" t="s">
        <v>177</v>
      </c>
      <c r="P18" s="158" t="s">
        <v>178</v>
      </c>
      <c r="Q18" s="159"/>
      <c r="R18" s="137">
        <v>388.9</v>
      </c>
      <c r="S18" s="151">
        <v>388.9</v>
      </c>
      <c r="T18" s="142">
        <v>40</v>
      </c>
      <c r="U18" s="142">
        <v>40</v>
      </c>
      <c r="V18" s="142">
        <v>40</v>
      </c>
      <c r="W18" s="303">
        <v>1.05</v>
      </c>
      <c r="X18" s="144">
        <f>V18*W18</f>
        <v>42</v>
      </c>
    </row>
    <row r="19" spans="1:24" ht="62.25" customHeight="1">
      <c r="A19" s="143"/>
      <c r="B19" s="162"/>
      <c r="C19" s="157"/>
      <c r="D19" s="163"/>
      <c r="E19" s="155"/>
      <c r="F19" s="165"/>
      <c r="G19" s="155"/>
      <c r="K19" s="4"/>
      <c r="L19" s="167" t="s">
        <v>179</v>
      </c>
      <c r="M19" s="192"/>
      <c r="N19" s="41" t="s">
        <v>180</v>
      </c>
      <c r="O19" s="41" t="s">
        <v>181</v>
      </c>
      <c r="P19" s="124"/>
      <c r="Q19" s="159"/>
      <c r="R19" s="138"/>
      <c r="S19" s="152"/>
      <c r="T19" s="143"/>
      <c r="U19" s="143"/>
      <c r="V19" s="143"/>
      <c r="W19" s="304"/>
      <c r="X19" s="306"/>
    </row>
    <row r="20" spans="1:24" ht="67.5" customHeight="1">
      <c r="A20" s="165"/>
      <c r="B20" s="173"/>
      <c r="C20" s="155"/>
      <c r="D20" s="154" t="s">
        <v>182</v>
      </c>
      <c r="E20" s="155"/>
      <c r="F20" s="32" t="s">
        <v>167</v>
      </c>
      <c r="G20" s="31" t="s">
        <v>183</v>
      </c>
      <c r="H20" s="5"/>
      <c r="I20" s="5"/>
      <c r="J20" s="5"/>
      <c r="K20" s="6"/>
      <c r="L20" s="232"/>
      <c r="M20" s="147"/>
      <c r="N20" s="42"/>
      <c r="O20" s="42"/>
      <c r="P20" s="163"/>
      <c r="Q20" s="163"/>
      <c r="R20" s="139"/>
      <c r="S20" s="169"/>
      <c r="T20" s="165"/>
      <c r="U20" s="165"/>
      <c r="V20" s="165"/>
      <c r="W20" s="305"/>
      <c r="X20" s="307"/>
    </row>
    <row r="21" spans="1:24" ht="55.5" customHeight="1">
      <c r="A21" s="160" t="s">
        <v>184</v>
      </c>
      <c r="B21" s="160" t="s">
        <v>185</v>
      </c>
      <c r="C21" s="161"/>
      <c r="D21" s="154" t="s">
        <v>163</v>
      </c>
      <c r="E21" s="157"/>
      <c r="F21" s="164" t="s">
        <v>164</v>
      </c>
      <c r="G21" s="154" t="s">
        <v>165</v>
      </c>
      <c r="H21" s="154" t="s">
        <v>186</v>
      </c>
      <c r="I21" s="155"/>
      <c r="J21" s="34" t="s">
        <v>187</v>
      </c>
      <c r="K21" s="35" t="s">
        <v>188</v>
      </c>
      <c r="L21" s="302" t="s">
        <v>189</v>
      </c>
      <c r="M21" s="147"/>
      <c r="N21" s="43" t="s">
        <v>190</v>
      </c>
      <c r="O21" s="44" t="s">
        <v>191</v>
      </c>
      <c r="P21" s="158" t="s">
        <v>192</v>
      </c>
      <c r="Q21" s="157"/>
      <c r="R21" s="227">
        <v>339.4</v>
      </c>
      <c r="S21" s="215">
        <v>318.9</v>
      </c>
      <c r="T21" s="142">
        <v>50</v>
      </c>
      <c r="U21" s="142">
        <v>50</v>
      </c>
      <c r="V21" s="142">
        <v>50</v>
      </c>
      <c r="W21" s="27">
        <v>1.05</v>
      </c>
      <c r="X21" s="144">
        <f>V21*W21</f>
        <v>52.5</v>
      </c>
    </row>
    <row r="22" spans="1:24" ht="102" customHeight="1">
      <c r="A22" s="207"/>
      <c r="B22" s="213"/>
      <c r="C22" s="157"/>
      <c r="D22" s="214"/>
      <c r="E22" s="157"/>
      <c r="F22" s="164"/>
      <c r="G22" s="154"/>
      <c r="H22" s="31"/>
      <c r="I22" s="4"/>
      <c r="J22" s="34"/>
      <c r="K22" s="47"/>
      <c r="L22" s="300" t="s">
        <v>193</v>
      </c>
      <c r="M22" s="301"/>
      <c r="N22" s="48"/>
      <c r="O22" s="49" t="s">
        <v>194</v>
      </c>
      <c r="P22" s="209"/>
      <c r="Q22" s="157"/>
      <c r="R22" s="228"/>
      <c r="S22" s="206"/>
      <c r="T22" s="206"/>
      <c r="U22" s="206"/>
      <c r="V22" s="206"/>
      <c r="W22" s="29"/>
      <c r="X22" s="199"/>
    </row>
    <row r="23" spans="1:24" ht="43.5" customHeight="1">
      <c r="A23" s="207"/>
      <c r="B23" s="213"/>
      <c r="C23" s="157"/>
      <c r="D23" s="214"/>
      <c r="E23" s="157"/>
      <c r="F23" s="164"/>
      <c r="G23" s="154"/>
      <c r="H23" s="50"/>
      <c r="I23" s="4"/>
      <c r="J23" s="34"/>
      <c r="K23" s="35"/>
      <c r="L23" s="195"/>
      <c r="M23" s="196"/>
      <c r="N23" s="52"/>
      <c r="O23" s="38"/>
      <c r="P23" s="209"/>
      <c r="Q23" s="157"/>
      <c r="R23" s="228"/>
      <c r="S23" s="206"/>
      <c r="T23" s="206"/>
      <c r="U23" s="206"/>
      <c r="V23" s="206"/>
      <c r="W23" s="29"/>
      <c r="X23" s="199"/>
    </row>
    <row r="24" spans="1:24" ht="55.5" customHeight="1">
      <c r="A24" s="143"/>
      <c r="B24" s="162"/>
      <c r="C24" s="157"/>
      <c r="D24" s="163"/>
      <c r="E24" s="155"/>
      <c r="F24" s="165"/>
      <c r="G24" s="163"/>
      <c r="H24" s="297" t="s">
        <v>195</v>
      </c>
      <c r="I24" s="298"/>
      <c r="J24" s="299" t="s">
        <v>196</v>
      </c>
      <c r="K24" s="158" t="s">
        <v>197</v>
      </c>
      <c r="L24" s="39"/>
      <c r="M24" s="54"/>
      <c r="N24" s="17"/>
      <c r="O24" s="16"/>
      <c r="P24" s="124"/>
      <c r="Q24" s="157"/>
      <c r="R24" s="228"/>
      <c r="S24" s="206"/>
      <c r="T24" s="143"/>
      <c r="U24" s="143"/>
      <c r="V24" s="143"/>
      <c r="W24" s="29"/>
      <c r="X24" s="145"/>
    </row>
    <row r="25" spans="1:24" ht="46.5" customHeight="1">
      <c r="A25" s="143"/>
      <c r="B25" s="162"/>
      <c r="C25" s="157"/>
      <c r="D25" s="154" t="s">
        <v>198</v>
      </c>
      <c r="E25" s="157"/>
      <c r="F25" s="164" t="s">
        <v>199</v>
      </c>
      <c r="G25" s="214" t="s">
        <v>200</v>
      </c>
      <c r="H25" s="298"/>
      <c r="I25" s="298"/>
      <c r="J25" s="155"/>
      <c r="K25" s="155"/>
      <c r="L25" s="39"/>
      <c r="M25" s="54"/>
      <c r="N25" s="17"/>
      <c r="O25" s="16"/>
      <c r="P25" s="124"/>
      <c r="Q25" s="157"/>
      <c r="R25" s="228"/>
      <c r="S25" s="206"/>
      <c r="T25" s="143"/>
      <c r="U25" s="143"/>
      <c r="V25" s="143"/>
      <c r="W25" s="29"/>
      <c r="X25" s="145"/>
    </row>
    <row r="26" spans="1:24" ht="14.25">
      <c r="A26" s="165"/>
      <c r="B26" s="173"/>
      <c r="C26" s="155"/>
      <c r="D26" s="163"/>
      <c r="E26" s="155"/>
      <c r="F26" s="165"/>
      <c r="G26" s="155"/>
      <c r="H26" s="5"/>
      <c r="I26" s="5"/>
      <c r="J26" s="5"/>
      <c r="K26" s="6"/>
      <c r="L26" s="39"/>
      <c r="M26" s="40"/>
      <c r="N26" s="24"/>
      <c r="O26" s="23"/>
      <c r="P26" s="163"/>
      <c r="Q26" s="155"/>
      <c r="R26" s="279"/>
      <c r="S26" s="206"/>
      <c r="T26" s="165"/>
      <c r="U26" s="165"/>
      <c r="V26" s="165"/>
      <c r="W26" s="29"/>
      <c r="X26" s="166"/>
    </row>
    <row r="27" spans="1:24" ht="41.25" customHeight="1">
      <c r="A27" s="289" t="s">
        <v>201</v>
      </c>
      <c r="B27" s="290" t="s">
        <v>202</v>
      </c>
      <c r="C27" s="291"/>
      <c r="D27" s="296" t="s">
        <v>163</v>
      </c>
      <c r="E27" s="291"/>
      <c r="F27" s="278" t="s">
        <v>164</v>
      </c>
      <c r="G27" s="278" t="s">
        <v>165</v>
      </c>
      <c r="H27" s="55"/>
      <c r="I27" s="55"/>
      <c r="J27" s="55"/>
      <c r="K27" s="4"/>
      <c r="L27" s="280" t="s">
        <v>203</v>
      </c>
      <c r="M27" s="147"/>
      <c r="N27" s="56" t="s">
        <v>204</v>
      </c>
      <c r="O27" s="43" t="s">
        <v>205</v>
      </c>
      <c r="P27" s="281" t="s">
        <v>206</v>
      </c>
      <c r="Q27" s="282"/>
      <c r="R27" s="57"/>
      <c r="S27" s="58"/>
      <c r="T27" s="6"/>
      <c r="U27" s="21"/>
      <c r="V27" s="21"/>
      <c r="W27" s="29"/>
      <c r="X27" s="59"/>
    </row>
    <row r="28" spans="1:24" ht="58.5" customHeight="1">
      <c r="A28" s="228"/>
      <c r="B28" s="292"/>
      <c r="C28" s="293"/>
      <c r="D28" s="292"/>
      <c r="E28" s="293"/>
      <c r="F28" s="228"/>
      <c r="G28" s="228"/>
      <c r="H28" s="55"/>
      <c r="I28" s="55"/>
      <c r="J28" s="55"/>
      <c r="K28" s="4"/>
      <c r="L28" s="288" t="s">
        <v>207</v>
      </c>
      <c r="M28" s="147"/>
      <c r="N28" s="60" t="s">
        <v>176</v>
      </c>
      <c r="O28" s="56" t="s">
        <v>208</v>
      </c>
      <c r="P28" s="283"/>
      <c r="Q28" s="284"/>
      <c r="R28" s="19"/>
      <c r="S28" s="20"/>
      <c r="T28" s="21"/>
      <c r="U28" s="21"/>
      <c r="V28" s="21"/>
      <c r="W28" s="29"/>
      <c r="X28" s="59"/>
    </row>
    <row r="29" spans="1:24" ht="57.75" customHeight="1">
      <c r="A29" s="228"/>
      <c r="B29" s="292"/>
      <c r="C29" s="293"/>
      <c r="D29" s="292"/>
      <c r="E29" s="293"/>
      <c r="F29" s="228"/>
      <c r="G29" s="228"/>
      <c r="H29" s="156" t="s">
        <v>120</v>
      </c>
      <c r="I29" s="124"/>
      <c r="J29" s="124"/>
      <c r="K29" s="157"/>
      <c r="L29" s="195" t="s">
        <v>209</v>
      </c>
      <c r="M29" s="202"/>
      <c r="N29" s="43" t="s">
        <v>176</v>
      </c>
      <c r="O29" s="61">
        <v>42064</v>
      </c>
      <c r="P29" s="283"/>
      <c r="Q29" s="285"/>
      <c r="R29" s="137">
        <v>1917.3</v>
      </c>
      <c r="S29" s="151">
        <v>1917.3</v>
      </c>
      <c r="T29" s="142">
        <v>1320</v>
      </c>
      <c r="U29" s="142">
        <v>1120</v>
      </c>
      <c r="V29" s="142">
        <v>1279</v>
      </c>
      <c r="W29" s="29">
        <v>1.05</v>
      </c>
      <c r="X29" s="144">
        <f>V29*W29</f>
        <v>1342.95</v>
      </c>
    </row>
    <row r="30" spans="1:24" ht="63.75" customHeight="1">
      <c r="A30" s="228"/>
      <c r="B30" s="292"/>
      <c r="C30" s="293"/>
      <c r="D30" s="294"/>
      <c r="E30" s="295"/>
      <c r="F30" s="279"/>
      <c r="G30" s="279"/>
      <c r="K30" s="4"/>
      <c r="L30" s="233" t="s">
        <v>210</v>
      </c>
      <c r="M30" s="234"/>
      <c r="N30" s="62" t="s">
        <v>176</v>
      </c>
      <c r="O30" s="63" t="s">
        <v>211</v>
      </c>
      <c r="P30" s="283"/>
      <c r="Q30" s="285"/>
      <c r="R30" s="139"/>
      <c r="S30" s="152"/>
      <c r="T30" s="143"/>
      <c r="U30" s="143"/>
      <c r="V30" s="143"/>
      <c r="W30" s="29"/>
      <c r="X30" s="145"/>
    </row>
    <row r="31" spans="1:24" ht="22.5" customHeight="1" hidden="1">
      <c r="A31" s="279"/>
      <c r="B31" s="294"/>
      <c r="C31" s="295"/>
      <c r="D31" s="5"/>
      <c r="E31" s="5"/>
      <c r="F31" s="5"/>
      <c r="G31" s="6"/>
      <c r="H31" s="5"/>
      <c r="I31" s="5"/>
      <c r="J31" s="5"/>
      <c r="K31" s="6"/>
      <c r="L31" s="277"/>
      <c r="M31" s="204"/>
      <c r="N31" s="49"/>
      <c r="O31" s="36"/>
      <c r="P31" s="286"/>
      <c r="Q31" s="287"/>
      <c r="R31" s="19"/>
      <c r="S31" s="216"/>
      <c r="T31" s="165"/>
      <c r="U31" s="165"/>
      <c r="V31" s="165"/>
      <c r="W31" s="29"/>
      <c r="X31" s="166"/>
    </row>
    <row r="32" spans="1:24" ht="128.25" customHeight="1">
      <c r="A32" s="160" t="s">
        <v>212</v>
      </c>
      <c r="B32" s="160" t="s">
        <v>213</v>
      </c>
      <c r="C32" s="161"/>
      <c r="D32" s="154" t="s">
        <v>163</v>
      </c>
      <c r="E32" s="157"/>
      <c r="F32" s="164" t="s">
        <v>164</v>
      </c>
      <c r="G32" s="214" t="s">
        <v>165</v>
      </c>
      <c r="H32" s="274" t="s">
        <v>214</v>
      </c>
      <c r="I32" s="275"/>
      <c r="J32" s="64" t="s">
        <v>215</v>
      </c>
      <c r="K32" s="65" t="s">
        <v>216</v>
      </c>
      <c r="L32" s="195" t="s">
        <v>217</v>
      </c>
      <c r="M32" s="196"/>
      <c r="N32" s="43" t="s">
        <v>176</v>
      </c>
      <c r="O32" s="61">
        <v>41492</v>
      </c>
      <c r="P32" s="158" t="s">
        <v>218</v>
      </c>
      <c r="Q32" s="159"/>
      <c r="R32" s="137">
        <v>7466.4</v>
      </c>
      <c r="S32" s="151">
        <v>7431.4</v>
      </c>
      <c r="T32" s="142">
        <v>7906.5</v>
      </c>
      <c r="U32" s="142">
        <v>6425.3</v>
      </c>
      <c r="V32" s="142">
        <v>6425.3</v>
      </c>
      <c r="W32" s="29">
        <v>1.05</v>
      </c>
      <c r="X32" s="144">
        <f>V32*W32</f>
        <v>6746.5650000000005</v>
      </c>
    </row>
    <row r="33" spans="1:24" ht="2.25" customHeight="1">
      <c r="A33" s="207"/>
      <c r="B33" s="213"/>
      <c r="C33" s="157"/>
      <c r="D33" s="214"/>
      <c r="E33" s="157"/>
      <c r="F33" s="164"/>
      <c r="G33" s="214"/>
      <c r="H33" s="66"/>
      <c r="I33" s="55"/>
      <c r="J33" s="67"/>
      <c r="K33" s="68"/>
      <c r="L33" s="200"/>
      <c r="M33" s="267"/>
      <c r="N33" s="43" t="s">
        <v>176</v>
      </c>
      <c r="O33" s="43"/>
      <c r="P33" s="209"/>
      <c r="Q33" s="159"/>
      <c r="R33" s="138"/>
      <c r="S33" s="152"/>
      <c r="T33" s="206"/>
      <c r="U33" s="206"/>
      <c r="V33" s="206"/>
      <c r="W33" s="29"/>
      <c r="X33" s="199"/>
    </row>
    <row r="34" spans="1:24" ht="47.25" customHeight="1">
      <c r="A34" s="207"/>
      <c r="B34" s="213"/>
      <c r="C34" s="157"/>
      <c r="D34" s="214"/>
      <c r="E34" s="157"/>
      <c r="F34" s="164"/>
      <c r="G34" s="214"/>
      <c r="H34" s="69"/>
      <c r="I34" s="55"/>
      <c r="J34" s="67"/>
      <c r="K34" s="70"/>
      <c r="L34" s="200" t="s">
        <v>219</v>
      </c>
      <c r="M34" s="267"/>
      <c r="N34" s="43" t="s">
        <v>176</v>
      </c>
      <c r="O34" s="43" t="s">
        <v>220</v>
      </c>
      <c r="P34" s="209"/>
      <c r="Q34" s="159"/>
      <c r="R34" s="138"/>
      <c r="S34" s="152"/>
      <c r="T34" s="206"/>
      <c r="U34" s="206"/>
      <c r="V34" s="206"/>
      <c r="W34" s="29"/>
      <c r="X34" s="199"/>
    </row>
    <row r="35" spans="1:24" ht="72.75" customHeight="1">
      <c r="A35" s="207"/>
      <c r="B35" s="213"/>
      <c r="C35" s="157"/>
      <c r="D35" s="214"/>
      <c r="E35" s="157"/>
      <c r="F35" s="164"/>
      <c r="G35" s="214"/>
      <c r="H35" s="69"/>
      <c r="I35" s="55"/>
      <c r="J35" s="67"/>
      <c r="K35" s="70"/>
      <c r="L35" s="268" t="s">
        <v>221</v>
      </c>
      <c r="M35" s="269"/>
      <c r="N35" s="71" t="s">
        <v>176</v>
      </c>
      <c r="O35" s="43" t="s">
        <v>222</v>
      </c>
      <c r="P35" s="209"/>
      <c r="Q35" s="159"/>
      <c r="R35" s="138"/>
      <c r="S35" s="152"/>
      <c r="T35" s="206"/>
      <c r="U35" s="206"/>
      <c r="V35" s="206"/>
      <c r="W35" s="29"/>
      <c r="X35" s="199"/>
    </row>
    <row r="36" spans="1:24" ht="39.75" customHeight="1">
      <c r="A36" s="207"/>
      <c r="B36" s="213"/>
      <c r="C36" s="157"/>
      <c r="D36" s="214"/>
      <c r="E36" s="157"/>
      <c r="F36" s="164"/>
      <c r="G36" s="214"/>
      <c r="H36" s="72"/>
      <c r="I36" s="73"/>
      <c r="J36" s="74"/>
      <c r="K36" s="75"/>
      <c r="L36" s="201" t="s">
        <v>169</v>
      </c>
      <c r="M36" s="229"/>
      <c r="N36" s="71" t="s">
        <v>223</v>
      </c>
      <c r="O36" s="43" t="s">
        <v>181</v>
      </c>
      <c r="P36" s="209"/>
      <c r="Q36" s="159"/>
      <c r="R36" s="138"/>
      <c r="S36" s="152"/>
      <c r="T36" s="206"/>
      <c r="U36" s="206"/>
      <c r="V36" s="206"/>
      <c r="W36" s="29"/>
      <c r="X36" s="199"/>
    </row>
    <row r="37" spans="1:24" ht="59.25" customHeight="1">
      <c r="A37" s="207"/>
      <c r="B37" s="213"/>
      <c r="C37" s="157"/>
      <c r="D37" s="214"/>
      <c r="E37" s="157"/>
      <c r="F37" s="164"/>
      <c r="G37" s="214"/>
      <c r="H37" s="76"/>
      <c r="I37" s="55"/>
      <c r="J37" s="67"/>
      <c r="K37" s="77"/>
      <c r="L37" s="146" t="s">
        <v>224</v>
      </c>
      <c r="M37" s="276"/>
      <c r="N37" s="78" t="s">
        <v>176</v>
      </c>
      <c r="O37" s="79" t="s">
        <v>225</v>
      </c>
      <c r="P37" s="209"/>
      <c r="Q37" s="159"/>
      <c r="R37" s="138"/>
      <c r="S37" s="152"/>
      <c r="T37" s="206"/>
      <c r="U37" s="206"/>
      <c r="V37" s="206"/>
      <c r="W37" s="29"/>
      <c r="X37" s="199"/>
    </row>
    <row r="38" spans="1:24" ht="75" customHeight="1">
      <c r="A38" s="143"/>
      <c r="B38" s="162"/>
      <c r="C38" s="157"/>
      <c r="D38" s="163"/>
      <c r="E38" s="155"/>
      <c r="F38" s="165"/>
      <c r="G38" s="155"/>
      <c r="H38" s="190" t="s">
        <v>226</v>
      </c>
      <c r="I38" s="210"/>
      <c r="J38" s="212" t="s">
        <v>227</v>
      </c>
      <c r="K38" s="158" t="s">
        <v>228</v>
      </c>
      <c r="L38" s="233" t="s">
        <v>210</v>
      </c>
      <c r="M38" s="234"/>
      <c r="N38" s="62" t="s">
        <v>176</v>
      </c>
      <c r="O38" s="63" t="s">
        <v>211</v>
      </c>
      <c r="P38" s="124"/>
      <c r="Q38" s="159"/>
      <c r="R38" s="138"/>
      <c r="S38" s="152"/>
      <c r="T38" s="143"/>
      <c r="U38" s="143"/>
      <c r="V38" s="143"/>
      <c r="W38" s="29"/>
      <c r="X38" s="145"/>
    </row>
    <row r="39" spans="1:24" ht="63" customHeight="1">
      <c r="A39" s="165"/>
      <c r="B39" s="173"/>
      <c r="C39" s="155"/>
      <c r="D39" s="5"/>
      <c r="E39" s="5"/>
      <c r="F39" s="5"/>
      <c r="G39" s="6"/>
      <c r="H39" s="211"/>
      <c r="I39" s="191"/>
      <c r="J39" s="165"/>
      <c r="K39" s="155"/>
      <c r="L39" s="257" t="s">
        <v>229</v>
      </c>
      <c r="M39" s="258"/>
      <c r="N39" s="81" t="s">
        <v>230</v>
      </c>
      <c r="O39" s="81" t="s">
        <v>231</v>
      </c>
      <c r="P39" s="163"/>
      <c r="Q39" s="163"/>
      <c r="R39" s="139"/>
      <c r="S39" s="169"/>
      <c r="T39" s="165"/>
      <c r="U39" s="165"/>
      <c r="V39" s="165"/>
      <c r="W39" s="29"/>
      <c r="X39" s="166"/>
    </row>
    <row r="40" spans="1:24" ht="33" customHeight="1">
      <c r="A40" s="255" t="s">
        <v>232</v>
      </c>
      <c r="B40" s="270" t="s">
        <v>233</v>
      </c>
      <c r="C40" s="219"/>
      <c r="D40" s="272" t="s">
        <v>163</v>
      </c>
      <c r="E40" s="273"/>
      <c r="F40" s="259" t="s">
        <v>164</v>
      </c>
      <c r="G40" s="259" t="s">
        <v>165</v>
      </c>
      <c r="H40" s="260" t="s">
        <v>120</v>
      </c>
      <c r="I40" s="261"/>
      <c r="J40" s="261"/>
      <c r="K40" s="262"/>
      <c r="L40" s="39"/>
      <c r="M40" s="54"/>
      <c r="N40" s="17"/>
      <c r="O40" s="16"/>
      <c r="P40" s="263" t="s">
        <v>234</v>
      </c>
      <c r="Q40" s="264"/>
      <c r="R40" s="137">
        <v>255.3</v>
      </c>
      <c r="S40" s="151">
        <v>255.3</v>
      </c>
      <c r="T40" s="215">
        <v>0</v>
      </c>
      <c r="U40" s="215"/>
      <c r="V40" s="215"/>
      <c r="W40" s="29"/>
      <c r="X40" s="217"/>
    </row>
    <row r="41" spans="1:24" ht="50.25" customHeight="1">
      <c r="A41" s="207"/>
      <c r="B41" s="213"/>
      <c r="C41" s="220"/>
      <c r="D41" s="250"/>
      <c r="E41" s="154"/>
      <c r="F41" s="164"/>
      <c r="G41" s="164"/>
      <c r="K41" s="4"/>
      <c r="L41" s="39"/>
      <c r="M41" s="54"/>
      <c r="N41" s="17"/>
      <c r="O41" s="16"/>
      <c r="P41" s="245"/>
      <c r="Q41" s="209"/>
      <c r="R41" s="138"/>
      <c r="S41" s="152"/>
      <c r="T41" s="206"/>
      <c r="U41" s="206"/>
      <c r="V41" s="206"/>
      <c r="W41" s="29"/>
      <c r="X41" s="199"/>
    </row>
    <row r="42" spans="1:24" ht="74.25" customHeight="1">
      <c r="A42" s="256"/>
      <c r="B42" s="271"/>
      <c r="C42" s="221"/>
      <c r="D42" s="5"/>
      <c r="E42" s="5"/>
      <c r="F42" s="5"/>
      <c r="G42" s="6"/>
      <c r="H42" s="5"/>
      <c r="I42" s="5"/>
      <c r="J42" s="5"/>
      <c r="K42" s="6"/>
      <c r="L42" s="82"/>
      <c r="M42" s="40"/>
      <c r="N42" s="24"/>
      <c r="O42" s="23"/>
      <c r="P42" s="265"/>
      <c r="Q42" s="266"/>
      <c r="R42" s="139"/>
      <c r="S42" s="169"/>
      <c r="T42" s="216"/>
      <c r="U42" s="216"/>
      <c r="V42" s="216"/>
      <c r="W42" s="29"/>
      <c r="X42" s="218"/>
    </row>
    <row r="43" spans="1:24" ht="54" customHeight="1">
      <c r="A43" s="160" t="s">
        <v>235</v>
      </c>
      <c r="B43" s="160" t="s">
        <v>236</v>
      </c>
      <c r="C43" s="161"/>
      <c r="D43" s="154" t="s">
        <v>163</v>
      </c>
      <c r="E43" s="157"/>
      <c r="F43" s="164" t="s">
        <v>164</v>
      </c>
      <c r="G43" s="154" t="s">
        <v>165</v>
      </c>
      <c r="H43" s="156" t="s">
        <v>120</v>
      </c>
      <c r="I43" s="124"/>
      <c r="J43" s="124"/>
      <c r="K43" s="157"/>
      <c r="L43" s="223" t="s">
        <v>237</v>
      </c>
      <c r="M43" s="196"/>
      <c r="N43" s="43"/>
      <c r="O43" s="43" t="s">
        <v>238</v>
      </c>
      <c r="P43" s="158" t="s">
        <v>239</v>
      </c>
      <c r="Q43" s="159"/>
      <c r="R43" s="137">
        <v>1654.3</v>
      </c>
      <c r="S43" s="151">
        <v>1649.3</v>
      </c>
      <c r="T43" s="142">
        <v>748.9</v>
      </c>
      <c r="U43" s="142">
        <v>527.8</v>
      </c>
      <c r="V43" s="142">
        <v>615.9</v>
      </c>
      <c r="W43" s="29">
        <v>1.05</v>
      </c>
      <c r="X43" s="144">
        <f>V43*W43</f>
        <v>646.695</v>
      </c>
    </row>
    <row r="44" spans="1:24" ht="44.25" customHeight="1">
      <c r="A44" s="143"/>
      <c r="B44" s="162"/>
      <c r="C44" s="157"/>
      <c r="D44" s="163"/>
      <c r="E44" s="155"/>
      <c r="F44" s="165"/>
      <c r="G44" s="155"/>
      <c r="K44" s="4"/>
      <c r="L44" s="195" t="s">
        <v>169</v>
      </c>
      <c r="M44" s="229"/>
      <c r="N44" s="71" t="s">
        <v>240</v>
      </c>
      <c r="O44" s="43" t="s">
        <v>181</v>
      </c>
      <c r="P44" s="124"/>
      <c r="Q44" s="159"/>
      <c r="R44" s="138"/>
      <c r="S44" s="152"/>
      <c r="T44" s="143"/>
      <c r="U44" s="143"/>
      <c r="V44" s="143"/>
      <c r="W44" s="29"/>
      <c r="X44" s="145"/>
    </row>
    <row r="45" spans="1:24" ht="72.75" customHeight="1">
      <c r="A45" s="143"/>
      <c r="B45" s="162"/>
      <c r="C45" s="157"/>
      <c r="D45" s="5"/>
      <c r="E45" s="5"/>
      <c r="F45" s="5"/>
      <c r="G45" s="6"/>
      <c r="K45" s="4"/>
      <c r="L45" s="233" t="s">
        <v>210</v>
      </c>
      <c r="M45" s="234"/>
      <c r="N45" s="62" t="s">
        <v>176</v>
      </c>
      <c r="O45" s="63" t="s">
        <v>211</v>
      </c>
      <c r="P45" s="124"/>
      <c r="Q45" s="159"/>
      <c r="R45" s="138"/>
      <c r="S45" s="152"/>
      <c r="T45" s="143"/>
      <c r="U45" s="143"/>
      <c r="V45" s="143"/>
      <c r="W45" s="29"/>
      <c r="X45" s="145"/>
    </row>
    <row r="46" spans="1:24" ht="62.25" customHeight="1">
      <c r="A46" s="165"/>
      <c r="B46" s="173"/>
      <c r="C46" s="155"/>
      <c r="D46" s="5"/>
      <c r="E46" s="5"/>
      <c r="F46" s="5"/>
      <c r="G46" s="6"/>
      <c r="H46" s="5"/>
      <c r="I46" s="5"/>
      <c r="J46" s="5"/>
      <c r="K46" s="6"/>
      <c r="L46" s="257" t="s">
        <v>229</v>
      </c>
      <c r="M46" s="258"/>
      <c r="N46" s="81" t="s">
        <v>230</v>
      </c>
      <c r="O46" s="81" t="s">
        <v>231</v>
      </c>
      <c r="P46" s="163"/>
      <c r="Q46" s="163"/>
      <c r="R46" s="139"/>
      <c r="S46" s="169"/>
      <c r="T46" s="165"/>
      <c r="U46" s="165"/>
      <c r="V46" s="165"/>
      <c r="W46" s="29"/>
      <c r="X46" s="166"/>
    </row>
    <row r="47" spans="1:24" ht="15" customHeight="1" hidden="1">
      <c r="A47" s="160" t="s">
        <v>241</v>
      </c>
      <c r="B47" s="160" t="s">
        <v>242</v>
      </c>
      <c r="C47" s="161"/>
      <c r="D47" s="154" t="s">
        <v>163</v>
      </c>
      <c r="E47" s="157"/>
      <c r="F47" s="164" t="s">
        <v>164</v>
      </c>
      <c r="G47" s="154" t="s">
        <v>165</v>
      </c>
      <c r="H47" s="156" t="s">
        <v>120</v>
      </c>
      <c r="I47" s="124"/>
      <c r="J47" s="124"/>
      <c r="K47" s="157"/>
      <c r="L47" s="39"/>
      <c r="M47" s="54"/>
      <c r="N47" s="17"/>
      <c r="O47" s="16"/>
      <c r="P47" s="158" t="s">
        <v>243</v>
      </c>
      <c r="Q47" s="157"/>
      <c r="R47" s="26"/>
      <c r="S47" s="215"/>
      <c r="T47" s="142"/>
      <c r="U47" s="142"/>
      <c r="V47" s="142"/>
      <c r="W47" s="29"/>
      <c r="X47" s="144"/>
    </row>
    <row r="48" spans="1:24" ht="68.25" customHeight="1" hidden="1">
      <c r="A48" s="143"/>
      <c r="B48" s="162"/>
      <c r="C48" s="157"/>
      <c r="D48" s="163"/>
      <c r="E48" s="155"/>
      <c r="F48" s="165"/>
      <c r="G48" s="155"/>
      <c r="K48" s="4"/>
      <c r="L48" s="39"/>
      <c r="M48" s="54"/>
      <c r="N48" s="17"/>
      <c r="O48" s="16"/>
      <c r="P48" s="124"/>
      <c r="Q48" s="157"/>
      <c r="R48" s="19"/>
      <c r="S48" s="206"/>
      <c r="T48" s="143"/>
      <c r="U48" s="143"/>
      <c r="V48" s="143"/>
      <c r="W48" s="29"/>
      <c r="X48" s="145"/>
    </row>
    <row r="49" spans="1:24" ht="15" customHeight="1" hidden="1">
      <c r="A49" s="165"/>
      <c r="B49" s="173"/>
      <c r="C49" s="155"/>
      <c r="D49" s="5"/>
      <c r="E49" s="5"/>
      <c r="F49" s="5"/>
      <c r="G49" s="6"/>
      <c r="H49" s="5"/>
      <c r="I49" s="5"/>
      <c r="J49" s="5"/>
      <c r="K49" s="6"/>
      <c r="L49" s="82"/>
      <c r="M49" s="40"/>
      <c r="N49" s="24"/>
      <c r="O49" s="23"/>
      <c r="P49" s="163"/>
      <c r="Q49" s="155"/>
      <c r="R49" s="21"/>
      <c r="S49" s="216"/>
      <c r="T49" s="165"/>
      <c r="U49" s="165"/>
      <c r="V49" s="165"/>
      <c r="W49" s="29"/>
      <c r="X49" s="166"/>
    </row>
    <row r="50" spans="1:24" ht="0.75" customHeight="1">
      <c r="A50" s="160" t="s">
        <v>244</v>
      </c>
      <c r="B50" s="160" t="s">
        <v>245</v>
      </c>
      <c r="C50" s="161"/>
      <c r="D50" s="154" t="s">
        <v>163</v>
      </c>
      <c r="E50" s="157"/>
      <c r="F50" s="164" t="s">
        <v>164</v>
      </c>
      <c r="G50" s="154" t="s">
        <v>165</v>
      </c>
      <c r="H50" s="156" t="s">
        <v>120</v>
      </c>
      <c r="I50" s="124"/>
      <c r="J50" s="124"/>
      <c r="K50" s="157"/>
      <c r="L50" s="39"/>
      <c r="M50" s="54"/>
      <c r="N50" s="17"/>
      <c r="O50" s="16"/>
      <c r="P50" s="158" t="s">
        <v>246</v>
      </c>
      <c r="Q50" s="157"/>
      <c r="R50" s="15"/>
      <c r="S50" s="255">
        <v>0</v>
      </c>
      <c r="T50" s="160">
        <v>0</v>
      </c>
      <c r="U50" s="160">
        <v>0</v>
      </c>
      <c r="V50" s="160"/>
      <c r="W50" s="29"/>
      <c r="X50" s="144"/>
    </row>
    <row r="51" spans="1:24" ht="74.25" customHeight="1" hidden="1">
      <c r="A51" s="143"/>
      <c r="B51" s="162"/>
      <c r="C51" s="157"/>
      <c r="D51" s="163"/>
      <c r="E51" s="155"/>
      <c r="F51" s="165"/>
      <c r="G51" s="155"/>
      <c r="K51" s="4"/>
      <c r="L51" s="39"/>
      <c r="M51" s="54"/>
      <c r="N51" s="17"/>
      <c r="O51" s="16"/>
      <c r="P51" s="124"/>
      <c r="Q51" s="157"/>
      <c r="R51" s="19"/>
      <c r="S51" s="207"/>
      <c r="T51" s="143"/>
      <c r="U51" s="143"/>
      <c r="V51" s="143"/>
      <c r="W51" s="29"/>
      <c r="X51" s="145"/>
    </row>
    <row r="52" spans="1:24" ht="14.25" hidden="1">
      <c r="A52" s="165"/>
      <c r="B52" s="173"/>
      <c r="C52" s="155"/>
      <c r="D52" s="5"/>
      <c r="E52" s="5"/>
      <c r="F52" s="5"/>
      <c r="G52" s="6"/>
      <c r="H52" s="5"/>
      <c r="I52" s="5"/>
      <c r="J52" s="5"/>
      <c r="K52" s="6"/>
      <c r="L52" s="39"/>
      <c r="M52" s="40"/>
      <c r="N52" s="24"/>
      <c r="O52" s="23"/>
      <c r="P52" s="163"/>
      <c r="Q52" s="155"/>
      <c r="R52" s="19"/>
      <c r="S52" s="256"/>
      <c r="T52" s="165"/>
      <c r="U52" s="165"/>
      <c r="V52" s="165"/>
      <c r="W52" s="29"/>
      <c r="X52" s="166"/>
    </row>
    <row r="53" spans="1:24" ht="73.5" customHeight="1">
      <c r="A53" s="160" t="s">
        <v>247</v>
      </c>
      <c r="B53" s="160" t="s">
        <v>248</v>
      </c>
      <c r="C53" s="161"/>
      <c r="D53" s="154" t="s">
        <v>163</v>
      </c>
      <c r="E53" s="157"/>
      <c r="F53" s="164" t="s">
        <v>164</v>
      </c>
      <c r="G53" s="154" t="s">
        <v>165</v>
      </c>
      <c r="H53" s="190" t="s">
        <v>249</v>
      </c>
      <c r="I53" s="191"/>
      <c r="J53" s="34" t="s">
        <v>167</v>
      </c>
      <c r="K53" s="35" t="s">
        <v>250</v>
      </c>
      <c r="L53" s="167" t="s">
        <v>169</v>
      </c>
      <c r="M53" s="192"/>
      <c r="N53" s="41" t="s">
        <v>251</v>
      </c>
      <c r="O53" s="41" t="s">
        <v>181</v>
      </c>
      <c r="P53" s="158" t="s">
        <v>252</v>
      </c>
      <c r="Q53" s="159"/>
      <c r="R53" s="137">
        <v>56775.3</v>
      </c>
      <c r="S53" s="151">
        <v>56320.4</v>
      </c>
      <c r="T53" s="142">
        <v>1495.7</v>
      </c>
      <c r="U53" s="142">
        <v>0</v>
      </c>
      <c r="V53" s="142">
        <v>0</v>
      </c>
      <c r="W53" s="29"/>
      <c r="X53" s="144"/>
    </row>
    <row r="54" spans="1:24" ht="73.5" customHeight="1">
      <c r="A54" s="143"/>
      <c r="B54" s="162"/>
      <c r="C54" s="157"/>
      <c r="D54" s="163"/>
      <c r="E54" s="155"/>
      <c r="F54" s="165"/>
      <c r="G54" s="155"/>
      <c r="H54" s="190" t="s">
        <v>253</v>
      </c>
      <c r="I54" s="210"/>
      <c r="J54" s="212" t="s">
        <v>167</v>
      </c>
      <c r="K54" s="158" t="s">
        <v>254</v>
      </c>
      <c r="L54" s="167" t="s">
        <v>255</v>
      </c>
      <c r="M54" s="171"/>
      <c r="N54" s="41"/>
      <c r="O54" s="85">
        <v>41349</v>
      </c>
      <c r="P54" s="124"/>
      <c r="Q54" s="159"/>
      <c r="R54" s="138"/>
      <c r="S54" s="152"/>
      <c r="T54" s="143"/>
      <c r="U54" s="143"/>
      <c r="V54" s="143"/>
      <c r="W54" s="29"/>
      <c r="X54" s="145"/>
    </row>
    <row r="55" spans="1:24" ht="106.5" customHeight="1">
      <c r="A55" s="143"/>
      <c r="B55" s="162"/>
      <c r="C55" s="157"/>
      <c r="D55" s="154" t="s">
        <v>256</v>
      </c>
      <c r="E55" s="157"/>
      <c r="F55" s="164" t="s">
        <v>257</v>
      </c>
      <c r="G55" s="154" t="s">
        <v>258</v>
      </c>
      <c r="H55" s="211"/>
      <c r="I55" s="191"/>
      <c r="J55" s="165"/>
      <c r="K55" s="155"/>
      <c r="L55" s="253" t="s">
        <v>210</v>
      </c>
      <c r="M55" s="254"/>
      <c r="N55" s="62" t="s">
        <v>176</v>
      </c>
      <c r="O55" s="63" t="s">
        <v>211</v>
      </c>
      <c r="P55" s="124"/>
      <c r="Q55" s="159"/>
      <c r="R55" s="138"/>
      <c r="S55" s="152"/>
      <c r="T55" s="143"/>
      <c r="U55" s="143"/>
      <c r="V55" s="143"/>
      <c r="W55" s="29"/>
      <c r="X55" s="145"/>
    </row>
    <row r="56" spans="1:24" ht="63.75" customHeight="1">
      <c r="A56" s="143"/>
      <c r="B56" s="162"/>
      <c r="C56" s="157"/>
      <c r="D56" s="163"/>
      <c r="E56" s="155"/>
      <c r="F56" s="165"/>
      <c r="G56" s="155"/>
      <c r="H56" s="190" t="s">
        <v>259</v>
      </c>
      <c r="I56" s="210"/>
      <c r="J56" s="212" t="s">
        <v>167</v>
      </c>
      <c r="K56" s="158" t="s">
        <v>260</v>
      </c>
      <c r="L56" s="39"/>
      <c r="M56" s="54"/>
      <c r="N56" s="17"/>
      <c r="O56" s="16"/>
      <c r="P56" s="124"/>
      <c r="Q56" s="159"/>
      <c r="R56" s="138"/>
      <c r="S56" s="152"/>
      <c r="T56" s="143"/>
      <c r="U56" s="143"/>
      <c r="V56" s="143"/>
      <c r="W56" s="29"/>
      <c r="X56" s="145"/>
    </row>
    <row r="57" spans="1:24" ht="132" customHeight="1">
      <c r="A57" s="143"/>
      <c r="B57" s="162"/>
      <c r="C57" s="157"/>
      <c r="G57" s="4"/>
      <c r="H57" s="211"/>
      <c r="I57" s="191"/>
      <c r="J57" s="165"/>
      <c r="K57" s="155"/>
      <c r="L57" s="39"/>
      <c r="M57" s="54"/>
      <c r="N57" s="17"/>
      <c r="O57" s="16"/>
      <c r="P57" s="124"/>
      <c r="Q57" s="159"/>
      <c r="R57" s="138"/>
      <c r="S57" s="152"/>
      <c r="T57" s="143"/>
      <c r="U57" s="143"/>
      <c r="V57" s="143"/>
      <c r="W57" s="29"/>
      <c r="X57" s="145"/>
    </row>
    <row r="58" spans="1:24" ht="114" customHeight="1">
      <c r="A58" s="165"/>
      <c r="B58" s="173"/>
      <c r="C58" s="155"/>
      <c r="D58" s="5"/>
      <c r="E58" s="5"/>
      <c r="F58" s="5"/>
      <c r="G58" s="6"/>
      <c r="H58" s="190" t="s">
        <v>261</v>
      </c>
      <c r="I58" s="191"/>
      <c r="J58" s="34" t="s">
        <v>167</v>
      </c>
      <c r="K58" s="35" t="s">
        <v>262</v>
      </c>
      <c r="L58" s="39"/>
      <c r="M58" s="54"/>
      <c r="N58" s="17"/>
      <c r="O58" s="16"/>
      <c r="P58" s="159"/>
      <c r="Q58" s="159"/>
      <c r="R58" s="139"/>
      <c r="S58" s="169"/>
      <c r="T58" s="165"/>
      <c r="U58" s="165"/>
      <c r="V58" s="165"/>
      <c r="W58" s="29"/>
      <c r="X58" s="166"/>
    </row>
    <row r="59" spans="1:24" ht="84" customHeight="1">
      <c r="A59" s="160" t="s">
        <v>263</v>
      </c>
      <c r="B59" s="160" t="s">
        <v>264</v>
      </c>
      <c r="C59" s="161"/>
      <c r="D59" s="249" t="s">
        <v>163</v>
      </c>
      <c r="E59" s="161"/>
      <c r="F59" s="164" t="s">
        <v>164</v>
      </c>
      <c r="G59" s="154" t="s">
        <v>165</v>
      </c>
      <c r="H59" s="190" t="s">
        <v>265</v>
      </c>
      <c r="I59" s="191"/>
      <c r="J59" s="34" t="s">
        <v>167</v>
      </c>
      <c r="K59" s="47" t="s">
        <v>266</v>
      </c>
      <c r="L59" s="239" t="s">
        <v>267</v>
      </c>
      <c r="M59" s="196"/>
      <c r="N59" s="43" t="s">
        <v>176</v>
      </c>
      <c r="O59" s="43" t="s">
        <v>238</v>
      </c>
      <c r="P59" s="243" t="s">
        <v>268</v>
      </c>
      <c r="Q59" s="244"/>
      <c r="R59" s="137">
        <v>4179.8</v>
      </c>
      <c r="S59" s="151">
        <v>4131.3</v>
      </c>
      <c r="T59" s="142">
        <v>2800.5</v>
      </c>
      <c r="U59" s="142">
        <v>2523.3</v>
      </c>
      <c r="V59" s="160">
        <v>2601.7</v>
      </c>
      <c r="W59" s="29">
        <v>1.05</v>
      </c>
      <c r="X59" s="144">
        <f>V59*W59</f>
        <v>2731.785</v>
      </c>
    </row>
    <row r="60" spans="1:24" ht="60" customHeight="1">
      <c r="A60" s="207"/>
      <c r="B60" s="213"/>
      <c r="C60" s="157"/>
      <c r="D60" s="250"/>
      <c r="E60" s="157"/>
      <c r="F60" s="164"/>
      <c r="G60" s="154"/>
      <c r="H60" s="76"/>
      <c r="I60" s="55"/>
      <c r="J60" s="67"/>
      <c r="K60" s="77"/>
      <c r="L60" s="201" t="s">
        <v>269</v>
      </c>
      <c r="M60" s="196"/>
      <c r="N60" s="43" t="s">
        <v>270</v>
      </c>
      <c r="O60" s="43" t="s">
        <v>181</v>
      </c>
      <c r="P60" s="245"/>
      <c r="Q60" s="246"/>
      <c r="R60" s="241"/>
      <c r="S60" s="152"/>
      <c r="T60" s="206"/>
      <c r="U60" s="206"/>
      <c r="V60" s="207"/>
      <c r="W60" s="29"/>
      <c r="X60" s="199"/>
    </row>
    <row r="61" spans="1:24" ht="75" customHeight="1">
      <c r="A61" s="207"/>
      <c r="B61" s="213"/>
      <c r="C61" s="157"/>
      <c r="D61" s="250"/>
      <c r="E61" s="157"/>
      <c r="F61" s="164"/>
      <c r="G61" s="154"/>
      <c r="H61" s="86"/>
      <c r="I61" s="55"/>
      <c r="J61" s="67"/>
      <c r="K61" s="70"/>
      <c r="L61" s="239" t="s">
        <v>271</v>
      </c>
      <c r="M61" s="196"/>
      <c r="N61" s="43" t="s">
        <v>176</v>
      </c>
      <c r="O61" s="61">
        <v>41682</v>
      </c>
      <c r="P61" s="245"/>
      <c r="Q61" s="246"/>
      <c r="R61" s="241"/>
      <c r="S61" s="152"/>
      <c r="T61" s="206"/>
      <c r="U61" s="206"/>
      <c r="V61" s="207"/>
      <c r="W61" s="29"/>
      <c r="X61" s="199"/>
    </row>
    <row r="62" spans="1:24" ht="72" customHeight="1">
      <c r="A62" s="207"/>
      <c r="B62" s="213"/>
      <c r="C62" s="157"/>
      <c r="D62" s="251"/>
      <c r="E62" s="252"/>
      <c r="F62" s="164"/>
      <c r="G62" s="154"/>
      <c r="H62" s="88"/>
      <c r="I62" s="73"/>
      <c r="J62" s="74"/>
      <c r="K62" s="75"/>
      <c r="L62" s="240" t="s">
        <v>272</v>
      </c>
      <c r="M62" s="229"/>
      <c r="N62" s="89" t="s">
        <v>176</v>
      </c>
      <c r="O62" s="44" t="s">
        <v>273</v>
      </c>
      <c r="P62" s="245"/>
      <c r="Q62" s="246"/>
      <c r="R62" s="242"/>
      <c r="S62" s="152"/>
      <c r="T62" s="206"/>
      <c r="U62" s="206"/>
      <c r="V62" s="207"/>
      <c r="W62" s="29"/>
      <c r="X62" s="199"/>
    </row>
    <row r="63" spans="1:24" ht="78.75" customHeight="1" hidden="1">
      <c r="A63" s="165"/>
      <c r="B63" s="173"/>
      <c r="C63" s="155"/>
      <c r="D63" s="5"/>
      <c r="E63" s="5"/>
      <c r="F63" s="5"/>
      <c r="G63" s="6"/>
      <c r="H63" s="5"/>
      <c r="I63" s="5"/>
      <c r="J63" s="5"/>
      <c r="K63" s="5"/>
      <c r="L63" s="90"/>
      <c r="M63" s="40"/>
      <c r="N63" s="24"/>
      <c r="O63" s="23"/>
      <c r="P63" s="247"/>
      <c r="Q63" s="248"/>
      <c r="R63" s="4"/>
      <c r="S63" s="216"/>
      <c r="T63" s="165"/>
      <c r="U63" s="165"/>
      <c r="V63" s="165"/>
      <c r="W63" s="29"/>
      <c r="X63" s="166"/>
    </row>
    <row r="64" spans="1:24" ht="150" customHeight="1">
      <c r="A64" s="160" t="s">
        <v>274</v>
      </c>
      <c r="B64" s="160" t="s">
        <v>275</v>
      </c>
      <c r="C64" s="161"/>
      <c r="D64" s="154" t="s">
        <v>163</v>
      </c>
      <c r="E64" s="157"/>
      <c r="F64" s="164" t="s">
        <v>164</v>
      </c>
      <c r="G64" s="154" t="s">
        <v>165</v>
      </c>
      <c r="H64" s="190" t="s">
        <v>276</v>
      </c>
      <c r="I64" s="191"/>
      <c r="J64" s="34" t="s">
        <v>167</v>
      </c>
      <c r="K64" s="35" t="s">
        <v>277</v>
      </c>
      <c r="L64" s="167" t="s">
        <v>269</v>
      </c>
      <c r="M64" s="192"/>
      <c r="N64" s="41" t="s">
        <v>278</v>
      </c>
      <c r="O64" s="41" t="s">
        <v>181</v>
      </c>
      <c r="P64" s="158" t="s">
        <v>279</v>
      </c>
      <c r="Q64" s="159"/>
      <c r="R64" s="137">
        <v>791.3</v>
      </c>
      <c r="S64" s="151">
        <v>781.1</v>
      </c>
      <c r="T64" s="142">
        <v>2918.8</v>
      </c>
      <c r="U64" s="142">
        <v>460.2</v>
      </c>
      <c r="V64" s="160">
        <v>460.2</v>
      </c>
      <c r="W64" s="29">
        <v>1.05</v>
      </c>
      <c r="X64" s="144">
        <f>V64*W64</f>
        <v>483.21000000000004</v>
      </c>
    </row>
    <row r="65" spans="1:24" ht="148.5" customHeight="1">
      <c r="A65" s="143"/>
      <c r="B65" s="162"/>
      <c r="C65" s="157"/>
      <c r="D65" s="163"/>
      <c r="E65" s="155"/>
      <c r="F65" s="165"/>
      <c r="G65" s="155"/>
      <c r="K65" s="4"/>
      <c r="L65" s="195" t="s">
        <v>280</v>
      </c>
      <c r="M65" s="196"/>
      <c r="N65" s="91"/>
      <c r="O65" s="92">
        <v>41275</v>
      </c>
      <c r="P65" s="124"/>
      <c r="Q65" s="159"/>
      <c r="R65" s="138"/>
      <c r="S65" s="152"/>
      <c r="T65" s="143"/>
      <c r="U65" s="143"/>
      <c r="V65" s="143"/>
      <c r="W65" s="29"/>
      <c r="X65" s="145"/>
    </row>
    <row r="66" spans="1:24" ht="42" customHeight="1">
      <c r="A66" s="165"/>
      <c r="B66" s="173"/>
      <c r="C66" s="155"/>
      <c r="D66" s="154" t="s">
        <v>281</v>
      </c>
      <c r="E66" s="155"/>
      <c r="F66" s="32" t="s">
        <v>164</v>
      </c>
      <c r="G66" s="31" t="s">
        <v>282</v>
      </c>
      <c r="H66" s="5"/>
      <c r="I66" s="5"/>
      <c r="J66" s="5"/>
      <c r="K66" s="25"/>
      <c r="L66" s="93"/>
      <c r="M66" s="40"/>
      <c r="N66" s="24"/>
      <c r="O66" s="23"/>
      <c r="P66" s="163"/>
      <c r="Q66" s="163"/>
      <c r="R66" s="139"/>
      <c r="S66" s="169"/>
      <c r="T66" s="165"/>
      <c r="U66" s="165"/>
      <c r="V66" s="165"/>
      <c r="W66" s="29"/>
      <c r="X66" s="166"/>
    </row>
    <row r="67" spans="1:24" ht="66.75" customHeight="1">
      <c r="A67" s="160" t="s">
        <v>283</v>
      </c>
      <c r="B67" s="160" t="s">
        <v>284</v>
      </c>
      <c r="C67" s="161"/>
      <c r="D67" s="154" t="s">
        <v>163</v>
      </c>
      <c r="E67" s="157"/>
      <c r="F67" s="164" t="s">
        <v>164</v>
      </c>
      <c r="G67" s="154" t="s">
        <v>165</v>
      </c>
      <c r="H67" s="154" t="s">
        <v>285</v>
      </c>
      <c r="I67" s="155"/>
      <c r="J67" s="34" t="s">
        <v>286</v>
      </c>
      <c r="K67" s="35" t="s">
        <v>287</v>
      </c>
      <c r="L67" s="195" t="s">
        <v>169</v>
      </c>
      <c r="M67" s="229"/>
      <c r="N67" s="71" t="s">
        <v>288</v>
      </c>
      <c r="O67" s="43" t="s">
        <v>181</v>
      </c>
      <c r="P67" s="158" t="s">
        <v>289</v>
      </c>
      <c r="Q67" s="159"/>
      <c r="R67" s="222"/>
      <c r="S67" s="219"/>
      <c r="T67" s="160">
        <v>2</v>
      </c>
      <c r="U67" s="160">
        <v>2</v>
      </c>
      <c r="V67" s="160">
        <v>2</v>
      </c>
      <c r="W67" s="29">
        <v>1.05</v>
      </c>
      <c r="X67" s="144">
        <f>V67*W67</f>
        <v>2.1</v>
      </c>
    </row>
    <row r="68" spans="1:24" ht="58.5" customHeight="1">
      <c r="A68" s="143"/>
      <c r="B68" s="162"/>
      <c r="C68" s="157"/>
      <c r="D68" s="163"/>
      <c r="E68" s="155"/>
      <c r="F68" s="165"/>
      <c r="G68" s="155"/>
      <c r="K68" s="4"/>
      <c r="L68" s="39"/>
      <c r="M68" s="54"/>
      <c r="N68" s="17"/>
      <c r="O68" s="16"/>
      <c r="P68" s="124"/>
      <c r="Q68" s="159"/>
      <c r="R68" s="138"/>
      <c r="S68" s="220"/>
      <c r="T68" s="143"/>
      <c r="U68" s="143"/>
      <c r="V68" s="143"/>
      <c r="W68" s="29"/>
      <c r="X68" s="145"/>
    </row>
    <row r="69" spans="1:24" ht="37.5" customHeight="1">
      <c r="A69" s="165"/>
      <c r="B69" s="173"/>
      <c r="C69" s="155"/>
      <c r="D69" s="5"/>
      <c r="E69" s="5"/>
      <c r="F69" s="5"/>
      <c r="G69" s="6"/>
      <c r="H69" s="5"/>
      <c r="I69" s="5"/>
      <c r="J69" s="5"/>
      <c r="K69" s="6"/>
      <c r="L69" s="39"/>
      <c r="M69" s="40"/>
      <c r="N69" s="24"/>
      <c r="O69" s="23"/>
      <c r="P69" s="163"/>
      <c r="Q69" s="163"/>
      <c r="R69" s="139"/>
      <c r="S69" s="221"/>
      <c r="T69" s="165"/>
      <c r="U69" s="165"/>
      <c r="V69" s="165"/>
      <c r="W69" s="29"/>
      <c r="X69" s="166"/>
    </row>
    <row r="70" spans="1:24" ht="122.25" customHeight="1">
      <c r="A70" s="160" t="s">
        <v>290</v>
      </c>
      <c r="B70" s="160" t="s">
        <v>291</v>
      </c>
      <c r="C70" s="161"/>
      <c r="D70" s="154" t="s">
        <v>163</v>
      </c>
      <c r="E70" s="157"/>
      <c r="F70" s="164" t="s">
        <v>164</v>
      </c>
      <c r="G70" s="154" t="s">
        <v>165</v>
      </c>
      <c r="H70" s="190" t="s">
        <v>195</v>
      </c>
      <c r="I70" s="191"/>
      <c r="J70" s="34" t="s">
        <v>196</v>
      </c>
      <c r="K70" s="35" t="s">
        <v>197</v>
      </c>
      <c r="L70" s="195" t="s">
        <v>169</v>
      </c>
      <c r="M70" s="229"/>
      <c r="N70" s="71" t="s">
        <v>292</v>
      </c>
      <c r="O70" s="43" t="s">
        <v>181</v>
      </c>
      <c r="P70" s="158" t="s">
        <v>293</v>
      </c>
      <c r="Q70" s="159"/>
      <c r="R70" s="137">
        <v>6</v>
      </c>
      <c r="S70" s="151">
        <v>0</v>
      </c>
      <c r="T70" s="142">
        <v>0</v>
      </c>
      <c r="U70" s="142"/>
      <c r="V70" s="142"/>
      <c r="W70" s="29"/>
      <c r="X70" s="144"/>
    </row>
    <row r="71" spans="1:24" ht="69.75" customHeight="1">
      <c r="A71" s="143"/>
      <c r="B71" s="162"/>
      <c r="C71" s="157"/>
      <c r="D71" s="163"/>
      <c r="E71" s="155"/>
      <c r="F71" s="165"/>
      <c r="G71" s="155"/>
      <c r="H71" s="94"/>
      <c r="I71" s="95"/>
      <c r="J71" s="95"/>
      <c r="K71" s="96"/>
      <c r="L71" s="238" t="s">
        <v>294</v>
      </c>
      <c r="M71" s="147"/>
      <c r="N71" s="97" t="s">
        <v>176</v>
      </c>
      <c r="O71" s="97">
        <v>39112</v>
      </c>
      <c r="P71" s="124"/>
      <c r="Q71" s="159"/>
      <c r="R71" s="138"/>
      <c r="S71" s="152"/>
      <c r="T71" s="143"/>
      <c r="U71" s="143"/>
      <c r="V71" s="143"/>
      <c r="W71" s="29"/>
      <c r="X71" s="145"/>
    </row>
    <row r="72" spans="1:24" ht="94.5" customHeight="1">
      <c r="A72" s="165"/>
      <c r="B72" s="173"/>
      <c r="C72" s="155"/>
      <c r="D72" s="154" t="s">
        <v>295</v>
      </c>
      <c r="E72" s="155"/>
      <c r="F72" s="32" t="s">
        <v>296</v>
      </c>
      <c r="G72" s="31" t="s">
        <v>297</v>
      </c>
      <c r="H72" s="5"/>
      <c r="I72" s="5"/>
      <c r="J72" s="5"/>
      <c r="K72" s="6"/>
      <c r="L72" s="238" t="s">
        <v>298</v>
      </c>
      <c r="M72" s="147"/>
      <c r="N72" s="98" t="s">
        <v>176</v>
      </c>
      <c r="O72" s="98" t="s">
        <v>299</v>
      </c>
      <c r="P72" s="163"/>
      <c r="Q72" s="163"/>
      <c r="R72" s="139"/>
      <c r="S72" s="169"/>
      <c r="T72" s="165"/>
      <c r="U72" s="165"/>
      <c r="V72" s="165"/>
      <c r="W72" s="29"/>
      <c r="X72" s="166"/>
    </row>
    <row r="73" spans="1:24" ht="69.75" customHeight="1">
      <c r="A73" s="160" t="s">
        <v>300</v>
      </c>
      <c r="B73" s="160" t="s">
        <v>301</v>
      </c>
      <c r="C73" s="161"/>
      <c r="D73" s="154" t="s">
        <v>163</v>
      </c>
      <c r="E73" s="157"/>
      <c r="F73" s="164" t="s">
        <v>164</v>
      </c>
      <c r="G73" s="154" t="s">
        <v>165</v>
      </c>
      <c r="H73" s="154" t="s">
        <v>302</v>
      </c>
      <c r="I73" s="155"/>
      <c r="J73" s="34" t="s">
        <v>167</v>
      </c>
      <c r="K73" s="35" t="s">
        <v>303</v>
      </c>
      <c r="L73" s="232" t="s">
        <v>304</v>
      </c>
      <c r="M73" s="147"/>
      <c r="N73" s="98" t="s">
        <v>176</v>
      </c>
      <c r="O73" s="61">
        <v>41366</v>
      </c>
      <c r="P73" s="158" t="s">
        <v>218</v>
      </c>
      <c r="Q73" s="159"/>
      <c r="R73" s="137">
        <v>1086.9</v>
      </c>
      <c r="S73" s="151">
        <v>1086.9</v>
      </c>
      <c r="T73" s="142">
        <v>1207.2</v>
      </c>
      <c r="U73" s="142">
        <v>976.4</v>
      </c>
      <c r="V73" s="142">
        <v>976.4</v>
      </c>
      <c r="W73" s="29">
        <v>1.05</v>
      </c>
      <c r="X73" s="144">
        <f>V73*W73</f>
        <v>1025.22</v>
      </c>
    </row>
    <row r="74" spans="1:24" ht="93.75" customHeight="1">
      <c r="A74" s="207"/>
      <c r="B74" s="213"/>
      <c r="C74" s="157"/>
      <c r="D74" s="214"/>
      <c r="E74" s="157"/>
      <c r="F74" s="164"/>
      <c r="G74" s="154"/>
      <c r="H74" s="31"/>
      <c r="I74" s="4"/>
      <c r="J74" s="34"/>
      <c r="K74" s="35"/>
      <c r="L74" s="232" t="s">
        <v>305</v>
      </c>
      <c r="M74" s="147"/>
      <c r="N74" s="98" t="s">
        <v>176</v>
      </c>
      <c r="O74" s="43" t="s">
        <v>306</v>
      </c>
      <c r="P74" s="209"/>
      <c r="Q74" s="159"/>
      <c r="R74" s="138"/>
      <c r="S74" s="152"/>
      <c r="T74" s="206"/>
      <c r="U74" s="206"/>
      <c r="V74" s="206"/>
      <c r="W74" s="29"/>
      <c r="X74" s="199"/>
    </row>
    <row r="75" spans="1:24" ht="54.75" customHeight="1">
      <c r="A75" s="207"/>
      <c r="B75" s="213"/>
      <c r="C75" s="157"/>
      <c r="D75" s="214"/>
      <c r="E75" s="157"/>
      <c r="F75" s="164"/>
      <c r="G75" s="154"/>
      <c r="H75" s="31"/>
      <c r="I75" s="4"/>
      <c r="J75" s="34"/>
      <c r="K75" s="35"/>
      <c r="L75" s="232" t="s">
        <v>307</v>
      </c>
      <c r="M75" s="147"/>
      <c r="N75" s="98" t="s">
        <v>176</v>
      </c>
      <c r="O75" s="43" t="s">
        <v>220</v>
      </c>
      <c r="P75" s="209"/>
      <c r="Q75" s="159"/>
      <c r="R75" s="138"/>
      <c r="S75" s="152"/>
      <c r="T75" s="206"/>
      <c r="U75" s="206"/>
      <c r="V75" s="206"/>
      <c r="W75" s="29"/>
      <c r="X75" s="199"/>
    </row>
    <row r="76" spans="1:24" ht="36" customHeight="1">
      <c r="A76" s="207"/>
      <c r="B76" s="213"/>
      <c r="C76" s="157"/>
      <c r="D76" s="214"/>
      <c r="E76" s="157"/>
      <c r="F76" s="164"/>
      <c r="G76" s="154"/>
      <c r="H76" s="31"/>
      <c r="I76" s="99"/>
      <c r="J76" s="34"/>
      <c r="K76" s="35"/>
      <c r="L76" s="195" t="s">
        <v>169</v>
      </c>
      <c r="M76" s="229"/>
      <c r="N76" s="71" t="s">
        <v>308</v>
      </c>
      <c r="O76" s="43" t="s">
        <v>181</v>
      </c>
      <c r="P76" s="209"/>
      <c r="Q76" s="159"/>
      <c r="R76" s="138"/>
      <c r="S76" s="152"/>
      <c r="T76" s="206"/>
      <c r="U76" s="206"/>
      <c r="V76" s="206"/>
      <c r="W76" s="29"/>
      <c r="X76" s="199"/>
    </row>
    <row r="77" spans="1:24" ht="121.5" customHeight="1">
      <c r="A77" s="143"/>
      <c r="B77" s="162"/>
      <c r="C77" s="157"/>
      <c r="D77" s="163"/>
      <c r="E77" s="155"/>
      <c r="F77" s="165"/>
      <c r="G77" s="155"/>
      <c r="H77" s="190" t="s">
        <v>214</v>
      </c>
      <c r="I77" s="210"/>
      <c r="J77" s="235" t="s">
        <v>215</v>
      </c>
      <c r="K77" s="237" t="s">
        <v>216</v>
      </c>
      <c r="L77" s="195" t="s">
        <v>217</v>
      </c>
      <c r="M77" s="229"/>
      <c r="N77" s="98" t="s">
        <v>176</v>
      </c>
      <c r="O77" s="61">
        <v>41492</v>
      </c>
      <c r="P77" s="124"/>
      <c r="Q77" s="159"/>
      <c r="R77" s="138"/>
      <c r="S77" s="152"/>
      <c r="T77" s="143"/>
      <c r="U77" s="143"/>
      <c r="V77" s="143"/>
      <c r="W77" s="29"/>
      <c r="X77" s="145"/>
    </row>
    <row r="78" spans="1:24" ht="53.25" customHeight="1">
      <c r="A78" s="143"/>
      <c r="B78" s="162"/>
      <c r="C78" s="157"/>
      <c r="D78" s="154" t="s">
        <v>309</v>
      </c>
      <c r="E78" s="157"/>
      <c r="F78" s="164" t="s">
        <v>310</v>
      </c>
      <c r="G78" s="154" t="s">
        <v>311</v>
      </c>
      <c r="H78" s="211"/>
      <c r="I78" s="191"/>
      <c r="J78" s="236"/>
      <c r="K78" s="191"/>
      <c r="L78" s="233"/>
      <c r="M78" s="234"/>
      <c r="N78" s="98"/>
      <c r="O78" s="63"/>
      <c r="P78" s="124"/>
      <c r="Q78" s="159"/>
      <c r="R78" s="138"/>
      <c r="S78" s="152"/>
      <c r="T78" s="143"/>
      <c r="U78" s="143"/>
      <c r="V78" s="143"/>
      <c r="W78" s="29"/>
      <c r="X78" s="145"/>
    </row>
    <row r="79" spans="1:24" ht="20.25" customHeight="1">
      <c r="A79" s="143"/>
      <c r="B79" s="162"/>
      <c r="C79" s="157"/>
      <c r="D79" s="163"/>
      <c r="E79" s="155"/>
      <c r="F79" s="165"/>
      <c r="G79" s="155"/>
      <c r="H79" s="190" t="s">
        <v>226</v>
      </c>
      <c r="I79" s="210"/>
      <c r="J79" s="235" t="s">
        <v>227</v>
      </c>
      <c r="K79" s="237" t="s">
        <v>228</v>
      </c>
      <c r="L79" s="39"/>
      <c r="M79" s="54"/>
      <c r="N79" s="17"/>
      <c r="O79" s="16"/>
      <c r="P79" s="124"/>
      <c r="Q79" s="159"/>
      <c r="R79" s="138"/>
      <c r="S79" s="152"/>
      <c r="T79" s="143"/>
      <c r="U79" s="143"/>
      <c r="V79" s="143"/>
      <c r="W79" s="29"/>
      <c r="X79" s="145"/>
    </row>
    <row r="80" spans="1:24" ht="66" customHeight="1">
      <c r="A80" s="143"/>
      <c r="B80" s="162"/>
      <c r="C80" s="157"/>
      <c r="G80" s="4"/>
      <c r="H80" s="211"/>
      <c r="I80" s="191"/>
      <c r="J80" s="236"/>
      <c r="K80" s="191"/>
      <c r="L80" s="39"/>
      <c r="M80" s="54"/>
      <c r="N80" s="17"/>
      <c r="O80" s="16"/>
      <c r="P80" s="124"/>
      <c r="Q80" s="159"/>
      <c r="R80" s="138"/>
      <c r="S80" s="152"/>
      <c r="T80" s="143"/>
      <c r="U80" s="143"/>
      <c r="V80" s="143"/>
      <c r="W80" s="29"/>
      <c r="X80" s="145"/>
    </row>
    <row r="81" spans="1:24" ht="87.75" customHeight="1">
      <c r="A81" s="165"/>
      <c r="B81" s="173"/>
      <c r="C81" s="155"/>
      <c r="D81" s="5"/>
      <c r="E81" s="5"/>
      <c r="F81" s="5"/>
      <c r="G81" s="6"/>
      <c r="H81" s="190" t="s">
        <v>312</v>
      </c>
      <c r="I81" s="191"/>
      <c r="J81" s="100" t="s">
        <v>313</v>
      </c>
      <c r="K81" s="101" t="s">
        <v>314</v>
      </c>
      <c r="L81" s="82"/>
      <c r="M81" s="40"/>
      <c r="N81" s="24"/>
      <c r="O81" s="23"/>
      <c r="P81" s="163"/>
      <c r="Q81" s="163"/>
      <c r="R81" s="139"/>
      <c r="S81" s="169"/>
      <c r="T81" s="165"/>
      <c r="U81" s="165"/>
      <c r="V81" s="165"/>
      <c r="W81" s="29"/>
      <c r="X81" s="166"/>
    </row>
    <row r="82" spans="1:24" ht="2.25" customHeight="1">
      <c r="A82" s="160" t="s">
        <v>315</v>
      </c>
      <c r="B82" s="160" t="s">
        <v>316</v>
      </c>
      <c r="C82" s="161"/>
      <c r="D82" s="154" t="s">
        <v>163</v>
      </c>
      <c r="E82" s="157"/>
      <c r="F82" s="164" t="s">
        <v>167</v>
      </c>
      <c r="G82" s="154" t="s">
        <v>165</v>
      </c>
      <c r="H82" s="230" t="s">
        <v>120</v>
      </c>
      <c r="I82" s="231"/>
      <c r="J82" s="231"/>
      <c r="K82" s="210"/>
      <c r="L82" s="39"/>
      <c r="M82" s="54"/>
      <c r="N82" s="17"/>
      <c r="O82" s="16"/>
      <c r="P82" s="158" t="s">
        <v>243</v>
      </c>
      <c r="Q82" s="157"/>
      <c r="R82" s="26">
        <v>0</v>
      </c>
      <c r="S82" s="215">
        <v>0</v>
      </c>
      <c r="T82" s="142">
        <v>0</v>
      </c>
      <c r="U82" s="142"/>
      <c r="V82" s="160"/>
      <c r="W82" s="29"/>
      <c r="X82" s="144"/>
    </row>
    <row r="83" spans="1:24" ht="14.25" hidden="1">
      <c r="A83" s="143"/>
      <c r="B83" s="162"/>
      <c r="C83" s="157"/>
      <c r="D83" s="163"/>
      <c r="E83" s="155"/>
      <c r="F83" s="165"/>
      <c r="G83" s="155"/>
      <c r="H83" s="39"/>
      <c r="I83" s="39"/>
      <c r="J83" s="39"/>
      <c r="K83" s="84"/>
      <c r="L83" s="39"/>
      <c r="M83" s="54"/>
      <c r="N83" s="17"/>
      <c r="O83" s="16"/>
      <c r="P83" s="124"/>
      <c r="Q83" s="157"/>
      <c r="R83" s="19"/>
      <c r="S83" s="206"/>
      <c r="T83" s="143"/>
      <c r="U83" s="143"/>
      <c r="V83" s="143"/>
      <c r="W83" s="29"/>
      <c r="X83" s="145"/>
    </row>
    <row r="84" spans="1:24" ht="124.5" customHeight="1" hidden="1">
      <c r="A84" s="165"/>
      <c r="B84" s="173"/>
      <c r="C84" s="155"/>
      <c r="D84" s="5"/>
      <c r="E84" s="5"/>
      <c r="F84" s="5"/>
      <c r="G84" s="6"/>
      <c r="H84" s="80"/>
      <c r="I84" s="80"/>
      <c r="J84" s="80"/>
      <c r="K84" s="33"/>
      <c r="L84" s="82"/>
      <c r="M84" s="40"/>
      <c r="N84" s="24"/>
      <c r="O84" s="23"/>
      <c r="P84" s="163"/>
      <c r="Q84" s="155"/>
      <c r="R84" s="19"/>
      <c r="S84" s="216"/>
      <c r="T84" s="165"/>
      <c r="U84" s="165"/>
      <c r="V84" s="165"/>
      <c r="W84" s="29"/>
      <c r="X84" s="166"/>
    </row>
    <row r="85" spans="1:24" ht="118.5" customHeight="1">
      <c r="A85" s="160" t="s">
        <v>317</v>
      </c>
      <c r="B85" s="160" t="s">
        <v>318</v>
      </c>
      <c r="C85" s="161"/>
      <c r="D85" s="154" t="s">
        <v>163</v>
      </c>
      <c r="E85" s="157"/>
      <c r="F85" s="164" t="s">
        <v>164</v>
      </c>
      <c r="G85" s="154" t="s">
        <v>165</v>
      </c>
      <c r="H85" s="190" t="s">
        <v>195</v>
      </c>
      <c r="I85" s="191"/>
      <c r="J85" s="100" t="s">
        <v>196</v>
      </c>
      <c r="K85" s="101" t="s">
        <v>197</v>
      </c>
      <c r="L85" s="39"/>
      <c r="M85" s="54"/>
      <c r="N85" s="17"/>
      <c r="O85" s="16"/>
      <c r="P85" s="158" t="s">
        <v>234</v>
      </c>
      <c r="Q85" s="159"/>
      <c r="R85" s="137">
        <v>9.6</v>
      </c>
      <c r="S85" s="151">
        <v>5</v>
      </c>
      <c r="T85" s="142">
        <v>0</v>
      </c>
      <c r="U85" s="142"/>
      <c r="V85" s="160"/>
      <c r="W85" s="29"/>
      <c r="X85" s="144"/>
    </row>
    <row r="86" spans="1:24" ht="14.25">
      <c r="A86" s="143"/>
      <c r="B86" s="162"/>
      <c r="C86" s="157"/>
      <c r="D86" s="163"/>
      <c r="E86" s="155"/>
      <c r="F86" s="165"/>
      <c r="G86" s="155"/>
      <c r="K86" s="4"/>
      <c r="L86" s="39"/>
      <c r="M86" s="54"/>
      <c r="N86" s="17"/>
      <c r="O86" s="16"/>
      <c r="P86" s="124"/>
      <c r="Q86" s="159"/>
      <c r="R86" s="138"/>
      <c r="S86" s="152"/>
      <c r="T86" s="143"/>
      <c r="U86" s="143"/>
      <c r="V86" s="143"/>
      <c r="W86" s="29"/>
      <c r="X86" s="145"/>
    </row>
    <row r="87" spans="1:24" ht="14.25">
      <c r="A87" s="165"/>
      <c r="B87" s="173"/>
      <c r="C87" s="155"/>
      <c r="D87" s="5"/>
      <c r="E87" s="5"/>
      <c r="F87" s="5"/>
      <c r="G87" s="6"/>
      <c r="H87" s="5"/>
      <c r="I87" s="5"/>
      <c r="J87" s="5"/>
      <c r="K87" s="6"/>
      <c r="L87" s="39"/>
      <c r="M87" s="40"/>
      <c r="N87" s="24"/>
      <c r="O87" s="23"/>
      <c r="P87" s="163"/>
      <c r="Q87" s="163"/>
      <c r="R87" s="139"/>
      <c r="S87" s="169"/>
      <c r="T87" s="165"/>
      <c r="U87" s="165"/>
      <c r="V87" s="165"/>
      <c r="W87" s="29"/>
      <c r="X87" s="166"/>
    </row>
    <row r="88" spans="1:24" ht="59.25" customHeight="1">
      <c r="A88" s="160" t="s">
        <v>0</v>
      </c>
      <c r="B88" s="160" t="s">
        <v>1</v>
      </c>
      <c r="C88" s="161"/>
      <c r="D88" s="154" t="s">
        <v>2</v>
      </c>
      <c r="E88" s="157"/>
      <c r="F88" s="164" t="s">
        <v>167</v>
      </c>
      <c r="G88" s="154" t="s">
        <v>3</v>
      </c>
      <c r="H88" s="156" t="s">
        <v>120</v>
      </c>
      <c r="I88" s="124"/>
      <c r="J88" s="124"/>
      <c r="K88" s="157"/>
      <c r="L88" s="195" t="s">
        <v>4</v>
      </c>
      <c r="M88" s="202"/>
      <c r="N88" s="43" t="s">
        <v>176</v>
      </c>
      <c r="O88" s="43" t="s">
        <v>5</v>
      </c>
      <c r="P88" s="158" t="s">
        <v>243</v>
      </c>
      <c r="Q88" s="157"/>
      <c r="R88" s="227">
        <v>882.1</v>
      </c>
      <c r="S88" s="215">
        <v>874.9</v>
      </c>
      <c r="T88" s="142">
        <v>491</v>
      </c>
      <c r="U88" s="142">
        <v>300</v>
      </c>
      <c r="V88" s="142">
        <v>441</v>
      </c>
      <c r="W88" s="29">
        <v>1.05</v>
      </c>
      <c r="X88" s="144">
        <f>V88*W88</f>
        <v>463.05</v>
      </c>
    </row>
    <row r="89" spans="1:24" ht="42.75" customHeight="1">
      <c r="A89" s="143"/>
      <c r="B89" s="162"/>
      <c r="C89" s="157"/>
      <c r="D89" s="163"/>
      <c r="E89" s="155"/>
      <c r="F89" s="165"/>
      <c r="G89" s="155"/>
      <c r="K89" s="4"/>
      <c r="L89" s="223" t="s">
        <v>237</v>
      </c>
      <c r="M89" s="196"/>
      <c r="N89" s="43" t="s">
        <v>176</v>
      </c>
      <c r="O89" s="43" t="s">
        <v>238</v>
      </c>
      <c r="P89" s="124"/>
      <c r="Q89" s="157"/>
      <c r="R89" s="228"/>
      <c r="S89" s="206"/>
      <c r="T89" s="143"/>
      <c r="U89" s="143"/>
      <c r="V89" s="143"/>
      <c r="W89" s="29"/>
      <c r="X89" s="145"/>
    </row>
    <row r="90" spans="1:24" ht="42.75" customHeight="1">
      <c r="A90" s="143"/>
      <c r="B90" s="162"/>
      <c r="C90" s="157"/>
      <c r="D90" s="5"/>
      <c r="E90" s="6"/>
      <c r="F90" s="21"/>
      <c r="G90" s="6"/>
      <c r="K90" s="4"/>
      <c r="L90" s="83"/>
      <c r="M90" s="51"/>
      <c r="N90" s="43"/>
      <c r="O90" s="43"/>
      <c r="P90" s="124"/>
      <c r="Q90" s="157"/>
      <c r="R90" s="228"/>
      <c r="S90" s="206"/>
      <c r="T90" s="143"/>
      <c r="U90" s="143"/>
      <c r="V90" s="143"/>
      <c r="W90" s="29"/>
      <c r="X90" s="145"/>
    </row>
    <row r="91" spans="1:24" ht="63" customHeight="1">
      <c r="A91" s="165"/>
      <c r="B91" s="173"/>
      <c r="C91" s="155"/>
      <c r="D91" s="154" t="s">
        <v>163</v>
      </c>
      <c r="E91" s="155"/>
      <c r="F91" s="32" t="s">
        <v>164</v>
      </c>
      <c r="G91" s="31" t="s">
        <v>165</v>
      </c>
      <c r="H91" s="5"/>
      <c r="I91" s="5"/>
      <c r="J91" s="5"/>
      <c r="K91" s="6"/>
      <c r="L91" s="195" t="s">
        <v>6</v>
      </c>
      <c r="M91" s="196"/>
      <c r="N91" s="98" t="s">
        <v>7</v>
      </c>
      <c r="O91" s="43" t="s">
        <v>181</v>
      </c>
      <c r="P91" s="163"/>
      <c r="Q91" s="155"/>
      <c r="R91" s="228"/>
      <c r="S91" s="216"/>
      <c r="T91" s="165"/>
      <c r="U91" s="165"/>
      <c r="V91" s="165"/>
      <c r="W91" s="29"/>
      <c r="X91" s="166"/>
    </row>
    <row r="92" spans="1:24" ht="51.75" customHeight="1">
      <c r="A92" s="160" t="s">
        <v>8</v>
      </c>
      <c r="B92" s="160" t="s">
        <v>9</v>
      </c>
      <c r="C92" s="161"/>
      <c r="D92" s="154" t="s">
        <v>163</v>
      </c>
      <c r="E92" s="157"/>
      <c r="F92" s="164" t="s">
        <v>164</v>
      </c>
      <c r="G92" s="154" t="s">
        <v>165</v>
      </c>
      <c r="H92" s="156" t="s">
        <v>120</v>
      </c>
      <c r="I92" s="124"/>
      <c r="J92" s="124"/>
      <c r="K92" s="157"/>
      <c r="L92" s="195" t="s">
        <v>169</v>
      </c>
      <c r="M92" s="229"/>
      <c r="N92" s="71" t="s">
        <v>10</v>
      </c>
      <c r="O92" s="43" t="s">
        <v>181</v>
      </c>
      <c r="P92" s="158" t="s">
        <v>11</v>
      </c>
      <c r="Q92" s="159"/>
      <c r="R92" s="137">
        <v>368.4</v>
      </c>
      <c r="S92" s="151">
        <v>368</v>
      </c>
      <c r="T92" s="142">
        <v>260</v>
      </c>
      <c r="U92" s="142">
        <v>260</v>
      </c>
      <c r="V92" s="142">
        <v>260</v>
      </c>
      <c r="W92" s="29">
        <v>1.05</v>
      </c>
      <c r="X92" s="144">
        <f>V92*W92</f>
        <v>273</v>
      </c>
    </row>
    <row r="93" spans="1:24" ht="73.5" customHeight="1">
      <c r="A93" s="143"/>
      <c r="B93" s="162"/>
      <c r="C93" s="157"/>
      <c r="D93" s="163"/>
      <c r="E93" s="155"/>
      <c r="F93" s="165"/>
      <c r="G93" s="155"/>
      <c r="K93" s="4"/>
      <c r="L93" s="167" t="s">
        <v>12</v>
      </c>
      <c r="M93" s="192"/>
      <c r="N93" s="102" t="s">
        <v>176</v>
      </c>
      <c r="O93" s="103" t="s">
        <v>13</v>
      </c>
      <c r="P93" s="124"/>
      <c r="Q93" s="159"/>
      <c r="R93" s="138"/>
      <c r="S93" s="152"/>
      <c r="T93" s="143"/>
      <c r="U93" s="143"/>
      <c r="V93" s="143"/>
      <c r="W93" s="29"/>
      <c r="X93" s="145"/>
    </row>
    <row r="94" spans="1:24" ht="51.75" customHeight="1">
      <c r="A94" s="165"/>
      <c r="B94" s="173"/>
      <c r="C94" s="155"/>
      <c r="D94" s="5"/>
      <c r="E94" s="5"/>
      <c r="F94" s="5"/>
      <c r="G94" s="6"/>
      <c r="H94" s="5"/>
      <c r="I94" s="5"/>
      <c r="J94" s="5"/>
      <c r="K94" s="6"/>
      <c r="L94" s="195"/>
      <c r="M94" s="196"/>
      <c r="N94" s="42"/>
      <c r="O94" s="42"/>
      <c r="P94" s="163"/>
      <c r="Q94" s="163"/>
      <c r="R94" s="139"/>
      <c r="S94" s="169"/>
      <c r="T94" s="165"/>
      <c r="U94" s="165"/>
      <c r="V94" s="165"/>
      <c r="W94" s="29"/>
      <c r="X94" s="166"/>
    </row>
    <row r="95" spans="1:24" ht="71.25" customHeight="1">
      <c r="A95" s="160" t="s">
        <v>14</v>
      </c>
      <c r="B95" s="160" t="s">
        <v>15</v>
      </c>
      <c r="C95" s="161"/>
      <c r="D95" s="154" t="s">
        <v>163</v>
      </c>
      <c r="E95" s="157"/>
      <c r="F95" s="164" t="s">
        <v>164</v>
      </c>
      <c r="G95" s="154" t="s">
        <v>165</v>
      </c>
      <c r="H95" s="156" t="s">
        <v>120</v>
      </c>
      <c r="I95" s="124"/>
      <c r="J95" s="124"/>
      <c r="K95" s="157"/>
      <c r="L95" s="223" t="s">
        <v>269</v>
      </c>
      <c r="M95" s="224"/>
      <c r="N95" s="43" t="s">
        <v>16</v>
      </c>
      <c r="O95" s="43" t="s">
        <v>17</v>
      </c>
      <c r="P95" s="158" t="s">
        <v>239</v>
      </c>
      <c r="Q95" s="157"/>
      <c r="R95" s="227">
        <v>15.9</v>
      </c>
      <c r="S95" s="215">
        <v>15.9</v>
      </c>
      <c r="T95" s="142">
        <v>14.5</v>
      </c>
      <c r="U95" s="142">
        <v>14.5</v>
      </c>
      <c r="V95" s="142">
        <v>14.5</v>
      </c>
      <c r="W95" s="29">
        <v>1.05</v>
      </c>
      <c r="X95" s="144">
        <f>V95*W95</f>
        <v>15.225000000000001</v>
      </c>
    </row>
    <row r="96" spans="1:24" ht="72" customHeight="1" hidden="1">
      <c r="A96" s="143"/>
      <c r="B96" s="162"/>
      <c r="C96" s="157"/>
      <c r="D96" s="163"/>
      <c r="E96" s="155"/>
      <c r="F96" s="165"/>
      <c r="G96" s="155"/>
      <c r="K96" s="4"/>
      <c r="L96" s="223"/>
      <c r="M96" s="224"/>
      <c r="N96" s="61"/>
      <c r="O96" s="61"/>
      <c r="P96" s="124"/>
      <c r="Q96" s="157"/>
      <c r="R96" s="228"/>
      <c r="S96" s="206"/>
      <c r="T96" s="143"/>
      <c r="U96" s="143"/>
      <c r="V96" s="143"/>
      <c r="W96" s="29"/>
      <c r="X96" s="145"/>
    </row>
    <row r="97" spans="1:24" ht="72" customHeight="1">
      <c r="A97" s="143"/>
      <c r="B97" s="162"/>
      <c r="C97" s="157"/>
      <c r="D97" s="5"/>
      <c r="E97" s="5"/>
      <c r="F97" s="55"/>
      <c r="G97" s="6"/>
      <c r="K97" s="4"/>
      <c r="L97" s="83"/>
      <c r="M97" s="104"/>
      <c r="N97" s="105"/>
      <c r="O97" s="106"/>
      <c r="P97" s="124"/>
      <c r="Q97" s="157"/>
      <c r="R97" s="228"/>
      <c r="S97" s="206"/>
      <c r="T97" s="143"/>
      <c r="U97" s="143"/>
      <c r="V97" s="143"/>
      <c r="W97" s="29"/>
      <c r="X97" s="145"/>
    </row>
    <row r="98" spans="1:24" ht="70.5" customHeight="1">
      <c r="A98" s="165"/>
      <c r="B98" s="173"/>
      <c r="C98" s="155"/>
      <c r="D98" s="5"/>
      <c r="E98" s="5"/>
      <c r="F98" s="107"/>
      <c r="G98" s="6"/>
      <c r="H98" s="5"/>
      <c r="I98" s="5"/>
      <c r="J98" s="5"/>
      <c r="K98" s="6"/>
      <c r="L98" s="225" t="s">
        <v>19</v>
      </c>
      <c r="M98" s="226"/>
      <c r="N98" s="108"/>
      <c r="O98" s="109" t="s">
        <v>20</v>
      </c>
      <c r="P98" s="163"/>
      <c r="Q98" s="155"/>
      <c r="R98" s="228"/>
      <c r="S98" s="216"/>
      <c r="T98" s="165"/>
      <c r="U98" s="165"/>
      <c r="V98" s="165"/>
      <c r="W98" s="29"/>
      <c r="X98" s="166"/>
    </row>
    <row r="99" spans="1:24" ht="78" customHeight="1">
      <c r="A99" s="160" t="s">
        <v>21</v>
      </c>
      <c r="B99" s="160" t="s">
        <v>22</v>
      </c>
      <c r="C99" s="161"/>
      <c r="D99" s="154" t="s">
        <v>163</v>
      </c>
      <c r="E99" s="157"/>
      <c r="F99" s="164" t="s">
        <v>164</v>
      </c>
      <c r="G99" s="154" t="s">
        <v>165</v>
      </c>
      <c r="H99" s="154" t="s">
        <v>23</v>
      </c>
      <c r="I99" s="155"/>
      <c r="J99" s="34" t="s">
        <v>24</v>
      </c>
      <c r="K99" s="35" t="s">
        <v>25</v>
      </c>
      <c r="L99" s="39"/>
      <c r="M99" s="54"/>
      <c r="N99" s="17"/>
      <c r="O99" s="16"/>
      <c r="P99" s="158" t="s">
        <v>289</v>
      </c>
      <c r="Q99" s="159"/>
      <c r="R99" s="222"/>
      <c r="S99" s="219"/>
      <c r="T99" s="160">
        <v>7</v>
      </c>
      <c r="U99" s="160"/>
      <c r="V99" s="160"/>
      <c r="W99" s="29"/>
      <c r="X99" s="144"/>
    </row>
    <row r="100" spans="1:24" ht="31.5" customHeight="1">
      <c r="A100" s="143"/>
      <c r="B100" s="162"/>
      <c r="C100" s="157"/>
      <c r="D100" s="163"/>
      <c r="E100" s="155"/>
      <c r="F100" s="165"/>
      <c r="G100" s="155"/>
      <c r="H100" s="154" t="s">
        <v>195</v>
      </c>
      <c r="I100" s="157"/>
      <c r="J100" s="212" t="s">
        <v>196</v>
      </c>
      <c r="K100" s="158" t="s">
        <v>197</v>
      </c>
      <c r="L100" s="39"/>
      <c r="M100" s="54"/>
      <c r="N100" s="17"/>
      <c r="O100" s="16"/>
      <c r="P100" s="124"/>
      <c r="Q100" s="159"/>
      <c r="R100" s="138"/>
      <c r="S100" s="220"/>
      <c r="T100" s="143"/>
      <c r="U100" s="143"/>
      <c r="V100" s="143"/>
      <c r="W100" s="29"/>
      <c r="X100" s="145"/>
    </row>
    <row r="101" spans="1:24" ht="34.5" customHeight="1">
      <c r="A101" s="143"/>
      <c r="B101" s="162"/>
      <c r="C101" s="157"/>
      <c r="D101" s="154" t="s">
        <v>295</v>
      </c>
      <c r="E101" s="157"/>
      <c r="F101" s="164" t="s">
        <v>167</v>
      </c>
      <c r="G101" s="154" t="s">
        <v>297</v>
      </c>
      <c r="H101" s="163"/>
      <c r="I101" s="155"/>
      <c r="J101" s="165"/>
      <c r="K101" s="155"/>
      <c r="L101" s="39"/>
      <c r="M101" s="54"/>
      <c r="N101" s="17"/>
      <c r="O101" s="16"/>
      <c r="P101" s="124"/>
      <c r="Q101" s="159"/>
      <c r="R101" s="138"/>
      <c r="S101" s="220"/>
      <c r="T101" s="143"/>
      <c r="U101" s="143"/>
      <c r="V101" s="143"/>
      <c r="W101" s="29"/>
      <c r="X101" s="145"/>
    </row>
    <row r="102" spans="1:24" ht="32.25" customHeight="1">
      <c r="A102" s="165"/>
      <c r="B102" s="173"/>
      <c r="C102" s="155"/>
      <c r="D102" s="163"/>
      <c r="E102" s="155"/>
      <c r="F102" s="165"/>
      <c r="G102" s="155"/>
      <c r="H102" s="5"/>
      <c r="I102" s="5"/>
      <c r="J102" s="5"/>
      <c r="K102" s="6"/>
      <c r="L102" s="82"/>
      <c r="M102" s="40"/>
      <c r="N102" s="24"/>
      <c r="O102" s="23"/>
      <c r="P102" s="163"/>
      <c r="Q102" s="163"/>
      <c r="R102" s="139"/>
      <c r="S102" s="221"/>
      <c r="T102" s="165"/>
      <c r="U102" s="165"/>
      <c r="V102" s="165"/>
      <c r="W102" s="29"/>
      <c r="X102" s="166"/>
    </row>
    <row r="103" spans="1:24" ht="14.25">
      <c r="A103" s="183" t="s">
        <v>26</v>
      </c>
      <c r="B103" s="160" t="s">
        <v>27</v>
      </c>
      <c r="C103" s="161"/>
      <c r="D103" s="156" t="s">
        <v>158</v>
      </c>
      <c r="E103" s="124"/>
      <c r="F103" s="124"/>
      <c r="G103" s="157"/>
      <c r="H103" s="156" t="s">
        <v>158</v>
      </c>
      <c r="I103" s="124"/>
      <c r="J103" s="124"/>
      <c r="K103" s="157"/>
      <c r="L103" s="39"/>
      <c r="M103" s="54"/>
      <c r="N103" s="17"/>
      <c r="O103" s="16"/>
      <c r="P103" s="158" t="s">
        <v>159</v>
      </c>
      <c r="Q103" s="159"/>
      <c r="R103" s="137">
        <f>R107+R114+R117</f>
        <v>4359.4</v>
      </c>
      <c r="S103" s="151">
        <f>S107+S114+S117</f>
        <v>4289</v>
      </c>
      <c r="T103" s="215">
        <f>T107+T114+T117</f>
        <v>4359.8</v>
      </c>
      <c r="U103" s="215">
        <f>U107+U114+U117</f>
        <v>4359.8</v>
      </c>
      <c r="V103" s="215">
        <f>V107+V114+V117</f>
        <v>4359.8</v>
      </c>
      <c r="W103" s="29">
        <v>1.05</v>
      </c>
      <c r="X103" s="217">
        <f>V103*W103</f>
        <v>4577.79</v>
      </c>
    </row>
    <row r="104" spans="1:24" ht="14.25">
      <c r="A104" s="143"/>
      <c r="B104" s="162"/>
      <c r="C104" s="157"/>
      <c r="D104" s="124"/>
      <c r="E104" s="124"/>
      <c r="F104" s="124"/>
      <c r="G104" s="157"/>
      <c r="K104" s="4"/>
      <c r="L104" s="39"/>
      <c r="M104" s="54"/>
      <c r="N104" s="17"/>
      <c r="O104" s="16"/>
      <c r="P104" s="124"/>
      <c r="Q104" s="159"/>
      <c r="R104" s="138"/>
      <c r="S104" s="152"/>
      <c r="T104" s="206"/>
      <c r="U104" s="206"/>
      <c r="V104" s="206"/>
      <c r="W104" s="29"/>
      <c r="X104" s="199"/>
    </row>
    <row r="105" spans="1:24" ht="166.5" customHeight="1">
      <c r="A105" s="165"/>
      <c r="B105" s="173"/>
      <c r="C105" s="155"/>
      <c r="D105" s="5"/>
      <c r="E105" s="5"/>
      <c r="F105" s="5"/>
      <c r="G105" s="6"/>
      <c r="H105" s="5"/>
      <c r="I105" s="5"/>
      <c r="J105" s="5"/>
      <c r="K105" s="6"/>
      <c r="L105" s="82"/>
      <c r="M105" s="40"/>
      <c r="N105" s="24"/>
      <c r="O105" s="23"/>
      <c r="P105" s="163"/>
      <c r="Q105" s="163"/>
      <c r="R105" s="139"/>
      <c r="S105" s="169"/>
      <c r="T105" s="216"/>
      <c r="U105" s="216"/>
      <c r="V105" s="216"/>
      <c r="W105" s="29"/>
      <c r="X105" s="218"/>
    </row>
    <row r="106" spans="1:24" ht="14.25">
      <c r="A106" s="15" t="s">
        <v>160</v>
      </c>
      <c r="B106" s="160" t="s">
        <v>120</v>
      </c>
      <c r="C106" s="174"/>
      <c r="D106" s="175" t="s">
        <v>120</v>
      </c>
      <c r="E106" s="128"/>
      <c r="F106" s="176"/>
      <c r="G106" s="174"/>
      <c r="H106" s="175" t="s">
        <v>120</v>
      </c>
      <c r="I106" s="128"/>
      <c r="J106" s="128"/>
      <c r="K106" s="161"/>
      <c r="L106" s="39"/>
      <c r="M106" s="40"/>
      <c r="N106" s="24"/>
      <c r="O106" s="23"/>
      <c r="P106" s="158" t="s">
        <v>120</v>
      </c>
      <c r="Q106" s="155"/>
      <c r="R106" s="45" t="s">
        <v>120</v>
      </c>
      <c r="S106" s="15" t="s">
        <v>120</v>
      </c>
      <c r="T106" s="15"/>
      <c r="U106" s="15"/>
      <c r="V106" s="15" t="s">
        <v>120</v>
      </c>
      <c r="W106" s="29"/>
      <c r="X106" s="30"/>
    </row>
    <row r="107" spans="1:24" ht="89.25" customHeight="1">
      <c r="A107" s="160" t="s">
        <v>28</v>
      </c>
      <c r="B107" s="160" t="s">
        <v>29</v>
      </c>
      <c r="C107" s="161"/>
      <c r="D107" s="154" t="s">
        <v>163</v>
      </c>
      <c r="E107" s="157"/>
      <c r="F107" s="164" t="s">
        <v>30</v>
      </c>
      <c r="G107" s="154" t="s">
        <v>165</v>
      </c>
      <c r="H107" s="154" t="s">
        <v>31</v>
      </c>
      <c r="I107" s="157"/>
      <c r="J107" s="34" t="s">
        <v>32</v>
      </c>
      <c r="K107" s="35" t="s">
        <v>33</v>
      </c>
      <c r="L107" s="208" t="s">
        <v>34</v>
      </c>
      <c r="M107" s="196"/>
      <c r="N107" s="43" t="s">
        <v>176</v>
      </c>
      <c r="O107" s="43" t="s">
        <v>35</v>
      </c>
      <c r="P107" s="158" t="s">
        <v>36</v>
      </c>
      <c r="Q107" s="159"/>
      <c r="R107" s="137">
        <v>4215.4</v>
      </c>
      <c r="S107" s="151">
        <v>4156.2</v>
      </c>
      <c r="T107" s="142">
        <v>4000.7</v>
      </c>
      <c r="U107" s="15">
        <v>4000.7</v>
      </c>
      <c r="V107" s="160">
        <v>4000.7</v>
      </c>
      <c r="W107" s="29">
        <v>1.05</v>
      </c>
      <c r="X107" s="144">
        <f>V107*W107</f>
        <v>4200.735</v>
      </c>
    </row>
    <row r="108" spans="1:24" ht="131.25" customHeight="1">
      <c r="A108" s="207"/>
      <c r="B108" s="213"/>
      <c r="C108" s="157"/>
      <c r="D108" s="214"/>
      <c r="E108" s="157"/>
      <c r="F108" s="164"/>
      <c r="G108" s="154"/>
      <c r="H108" s="46"/>
      <c r="I108" s="110"/>
      <c r="J108" s="53"/>
      <c r="K108" s="47"/>
      <c r="L108" s="200" t="s">
        <v>37</v>
      </c>
      <c r="M108" s="147"/>
      <c r="N108" s="56" t="s">
        <v>176</v>
      </c>
      <c r="O108" s="56" t="s">
        <v>38</v>
      </c>
      <c r="P108" s="209"/>
      <c r="Q108" s="159"/>
      <c r="R108" s="138"/>
      <c r="S108" s="152"/>
      <c r="T108" s="206"/>
      <c r="U108" s="45"/>
      <c r="V108" s="207"/>
      <c r="W108" s="29"/>
      <c r="X108" s="199"/>
    </row>
    <row r="109" spans="1:24" ht="57" customHeight="1">
      <c r="A109" s="207"/>
      <c r="B109" s="213"/>
      <c r="C109" s="157"/>
      <c r="D109" s="214"/>
      <c r="E109" s="157"/>
      <c r="F109" s="164"/>
      <c r="G109" s="154"/>
      <c r="H109" s="46"/>
      <c r="I109" s="110"/>
      <c r="J109" s="53"/>
      <c r="K109" s="47"/>
      <c r="L109" s="201" t="s">
        <v>39</v>
      </c>
      <c r="M109" s="202"/>
      <c r="N109" s="61" t="s">
        <v>176</v>
      </c>
      <c r="O109" s="61">
        <v>40909</v>
      </c>
      <c r="P109" s="209"/>
      <c r="Q109" s="159"/>
      <c r="R109" s="138"/>
      <c r="S109" s="152"/>
      <c r="T109" s="206"/>
      <c r="U109" s="45"/>
      <c r="V109" s="207"/>
      <c r="W109" s="29"/>
      <c r="X109" s="199"/>
    </row>
    <row r="110" spans="1:24" ht="64.5" customHeight="1" hidden="1">
      <c r="A110" s="207"/>
      <c r="B110" s="213"/>
      <c r="C110" s="157"/>
      <c r="D110" s="214"/>
      <c r="E110" s="157"/>
      <c r="F110" s="164"/>
      <c r="G110" s="154"/>
      <c r="H110" s="46"/>
      <c r="I110" s="110"/>
      <c r="J110" s="53"/>
      <c r="K110" s="47"/>
      <c r="L110" s="203"/>
      <c r="M110" s="204"/>
      <c r="N110" s="36"/>
      <c r="O110" s="36"/>
      <c r="P110" s="209"/>
      <c r="Q110" s="159"/>
      <c r="R110" s="138"/>
      <c r="S110" s="152"/>
      <c r="T110" s="206"/>
      <c r="U110" s="45"/>
      <c r="V110" s="207"/>
      <c r="W110" s="29"/>
      <c r="X110" s="199"/>
    </row>
    <row r="111" spans="1:24" ht="97.5" customHeight="1">
      <c r="A111" s="143"/>
      <c r="B111" s="162"/>
      <c r="C111" s="157"/>
      <c r="D111" s="163"/>
      <c r="E111" s="155"/>
      <c r="F111" s="165"/>
      <c r="G111" s="155"/>
      <c r="H111" s="190" t="s">
        <v>166</v>
      </c>
      <c r="I111" s="210"/>
      <c r="J111" s="212" t="s">
        <v>167</v>
      </c>
      <c r="K111" s="158" t="s">
        <v>168</v>
      </c>
      <c r="L111" s="205" t="s">
        <v>40</v>
      </c>
      <c r="M111" s="147"/>
      <c r="N111" s="43" t="s">
        <v>176</v>
      </c>
      <c r="O111" s="43" t="s">
        <v>41</v>
      </c>
      <c r="P111" s="124"/>
      <c r="Q111" s="159"/>
      <c r="R111" s="138"/>
      <c r="S111" s="152"/>
      <c r="T111" s="143"/>
      <c r="U111" s="19"/>
      <c r="V111" s="143"/>
      <c r="W111" s="29"/>
      <c r="X111" s="145"/>
    </row>
    <row r="112" spans="1:24" ht="111" customHeight="1">
      <c r="A112" s="143"/>
      <c r="B112" s="162"/>
      <c r="C112" s="157"/>
      <c r="D112" s="154" t="s">
        <v>42</v>
      </c>
      <c r="E112" s="157"/>
      <c r="F112" s="164" t="s">
        <v>30</v>
      </c>
      <c r="G112" s="154" t="s">
        <v>43</v>
      </c>
      <c r="H112" s="211"/>
      <c r="I112" s="191"/>
      <c r="J112" s="165"/>
      <c r="K112" s="155"/>
      <c r="L112" s="205" t="s">
        <v>44</v>
      </c>
      <c r="M112" s="147"/>
      <c r="N112" s="43" t="s">
        <v>176</v>
      </c>
      <c r="O112" s="43" t="s">
        <v>45</v>
      </c>
      <c r="P112" s="124"/>
      <c r="Q112" s="159"/>
      <c r="R112" s="138"/>
      <c r="S112" s="152"/>
      <c r="T112" s="143"/>
      <c r="U112" s="19"/>
      <c r="V112" s="143"/>
      <c r="W112" s="29"/>
      <c r="X112" s="145"/>
    </row>
    <row r="113" spans="1:24" ht="14.25" hidden="1">
      <c r="A113" s="165"/>
      <c r="B113" s="173"/>
      <c r="C113" s="155"/>
      <c r="D113" s="163"/>
      <c r="E113" s="155"/>
      <c r="F113" s="165"/>
      <c r="G113" s="155"/>
      <c r="H113" s="5"/>
      <c r="I113" s="5"/>
      <c r="J113" s="5"/>
      <c r="K113" s="6"/>
      <c r="L113" s="39"/>
      <c r="M113" s="40"/>
      <c r="N113" s="24"/>
      <c r="O113" s="23"/>
      <c r="P113" s="163"/>
      <c r="Q113" s="163"/>
      <c r="R113" s="139"/>
      <c r="S113" s="169"/>
      <c r="T113" s="165"/>
      <c r="U113" s="21"/>
      <c r="V113" s="165"/>
      <c r="W113" s="29"/>
      <c r="X113" s="166"/>
    </row>
    <row r="114" spans="1:24" ht="52.5" customHeight="1">
      <c r="A114" s="160" t="s">
        <v>46</v>
      </c>
      <c r="B114" s="160" t="s">
        <v>47</v>
      </c>
      <c r="C114" s="161"/>
      <c r="D114" s="154" t="s">
        <v>163</v>
      </c>
      <c r="E114" s="157"/>
      <c r="F114" s="164" t="s">
        <v>48</v>
      </c>
      <c r="G114" s="154" t="s">
        <v>165</v>
      </c>
      <c r="H114" s="156" t="s">
        <v>120</v>
      </c>
      <c r="I114" s="124"/>
      <c r="J114" s="124"/>
      <c r="K114" s="157"/>
      <c r="L114" s="197" t="s">
        <v>169</v>
      </c>
      <c r="M114" s="198"/>
      <c r="N114" s="122" t="s">
        <v>71</v>
      </c>
      <c r="O114" s="42" t="s">
        <v>181</v>
      </c>
      <c r="P114" s="158" t="s">
        <v>49</v>
      </c>
      <c r="Q114" s="159"/>
      <c r="R114" s="137">
        <v>144</v>
      </c>
      <c r="S114" s="151">
        <v>132.8</v>
      </c>
      <c r="T114" s="142">
        <v>120</v>
      </c>
      <c r="U114" s="142">
        <v>120</v>
      </c>
      <c r="V114" s="142">
        <v>120</v>
      </c>
      <c r="W114" s="29">
        <v>1.05</v>
      </c>
      <c r="X114" s="144">
        <f>V114*W114</f>
        <v>126</v>
      </c>
    </row>
    <row r="115" spans="1:24" ht="25.5" customHeight="1">
      <c r="A115" s="143"/>
      <c r="B115" s="162"/>
      <c r="C115" s="157"/>
      <c r="D115" s="163"/>
      <c r="E115" s="155"/>
      <c r="F115" s="165"/>
      <c r="G115" s="155"/>
      <c r="K115" s="4"/>
      <c r="L115" s="39"/>
      <c r="M115" s="54"/>
      <c r="N115" s="17"/>
      <c r="O115" s="16"/>
      <c r="P115" s="124"/>
      <c r="Q115" s="159"/>
      <c r="R115" s="138"/>
      <c r="S115" s="152"/>
      <c r="T115" s="143"/>
      <c r="U115" s="143"/>
      <c r="V115" s="143"/>
      <c r="W115" s="29"/>
      <c r="X115" s="145"/>
    </row>
    <row r="116" spans="1:24" ht="120" customHeight="1">
      <c r="A116" s="165"/>
      <c r="B116" s="173"/>
      <c r="C116" s="155"/>
      <c r="D116" s="5"/>
      <c r="E116" s="5"/>
      <c r="F116" s="5"/>
      <c r="G116" s="6"/>
      <c r="H116" s="5"/>
      <c r="I116" s="5"/>
      <c r="J116" s="5"/>
      <c r="K116" s="6"/>
      <c r="L116" s="39"/>
      <c r="M116" s="40"/>
      <c r="N116" s="24"/>
      <c r="O116" s="23"/>
      <c r="P116" s="163"/>
      <c r="Q116" s="163"/>
      <c r="R116" s="139"/>
      <c r="S116" s="169"/>
      <c r="T116" s="165"/>
      <c r="U116" s="165"/>
      <c r="V116" s="165"/>
      <c r="W116" s="29"/>
      <c r="X116" s="166"/>
    </row>
    <row r="117" spans="1:24" ht="48.75" customHeight="1">
      <c r="A117" s="160" t="s">
        <v>50</v>
      </c>
      <c r="B117" s="160" t="s">
        <v>51</v>
      </c>
      <c r="C117" s="161"/>
      <c r="D117" s="154" t="s">
        <v>52</v>
      </c>
      <c r="E117" s="157"/>
      <c r="F117" s="164" t="s">
        <v>53</v>
      </c>
      <c r="G117" s="154" t="s">
        <v>54</v>
      </c>
      <c r="H117" s="156" t="s">
        <v>120</v>
      </c>
      <c r="I117" s="124"/>
      <c r="J117" s="124"/>
      <c r="K117" s="157"/>
      <c r="L117" s="195" t="s">
        <v>55</v>
      </c>
      <c r="M117" s="196"/>
      <c r="N117" s="42" t="s">
        <v>90</v>
      </c>
      <c r="O117" s="49" t="s">
        <v>181</v>
      </c>
      <c r="P117" s="158" t="s">
        <v>56</v>
      </c>
      <c r="Q117" s="159"/>
      <c r="R117" s="137">
        <v>0</v>
      </c>
      <c r="S117" s="151">
        <v>0</v>
      </c>
      <c r="T117" s="142">
        <v>239.1</v>
      </c>
      <c r="U117" s="142">
        <v>239.1</v>
      </c>
      <c r="V117" s="160">
        <v>239.1</v>
      </c>
      <c r="W117" s="29">
        <v>1.05</v>
      </c>
      <c r="X117" s="144">
        <f>V117*W117</f>
        <v>251.055</v>
      </c>
    </row>
    <row r="118" spans="1:24" ht="87.75" customHeight="1">
      <c r="A118" s="143"/>
      <c r="B118" s="162"/>
      <c r="C118" s="157"/>
      <c r="D118" s="163"/>
      <c r="E118" s="155"/>
      <c r="F118" s="165"/>
      <c r="G118" s="155"/>
      <c r="K118" s="4"/>
      <c r="L118" s="49"/>
      <c r="M118" s="121"/>
      <c r="N118" s="49"/>
      <c r="O118" s="16"/>
      <c r="P118" s="124"/>
      <c r="Q118" s="159"/>
      <c r="R118" s="138"/>
      <c r="S118" s="152"/>
      <c r="T118" s="143"/>
      <c r="U118" s="143"/>
      <c r="V118" s="143"/>
      <c r="W118" s="29"/>
      <c r="X118" s="145"/>
    </row>
    <row r="119" spans="1:24" ht="14.25">
      <c r="A119" s="165"/>
      <c r="B119" s="173"/>
      <c r="C119" s="155"/>
      <c r="D119" s="5"/>
      <c r="E119" s="5"/>
      <c r="F119" s="5"/>
      <c r="G119" s="6"/>
      <c r="H119" s="5"/>
      <c r="I119" s="5"/>
      <c r="J119" s="5"/>
      <c r="K119" s="6"/>
      <c r="L119" s="82"/>
      <c r="M119" s="40"/>
      <c r="N119" s="24"/>
      <c r="O119" s="23"/>
      <c r="P119" s="163"/>
      <c r="Q119" s="163"/>
      <c r="R119" s="139"/>
      <c r="S119" s="169"/>
      <c r="T119" s="165"/>
      <c r="U119" s="165"/>
      <c r="V119" s="165"/>
      <c r="W119" s="29"/>
      <c r="X119" s="166"/>
    </row>
    <row r="120" spans="1:24" ht="14.25">
      <c r="A120" s="183" t="s">
        <v>57</v>
      </c>
      <c r="B120" s="160" t="s">
        <v>58</v>
      </c>
      <c r="C120" s="161"/>
      <c r="D120" s="156" t="s">
        <v>158</v>
      </c>
      <c r="E120" s="124"/>
      <c r="F120" s="124"/>
      <c r="G120" s="157"/>
      <c r="H120" s="156" t="s">
        <v>158</v>
      </c>
      <c r="I120" s="124"/>
      <c r="J120" s="124"/>
      <c r="K120" s="157"/>
      <c r="L120" s="39"/>
      <c r="M120" s="54"/>
      <c r="N120" s="17"/>
      <c r="O120" s="16"/>
      <c r="P120" s="158" t="s">
        <v>159</v>
      </c>
      <c r="Q120" s="159"/>
      <c r="R120" s="184">
        <f>R127+R130</f>
        <v>635</v>
      </c>
      <c r="S120" s="185">
        <f>S127+S130</f>
        <v>635</v>
      </c>
      <c r="T120" s="177">
        <f>T127+T130</f>
        <v>691.2</v>
      </c>
      <c r="U120" s="177">
        <f>U127+U130</f>
        <v>691.2</v>
      </c>
      <c r="V120" s="177">
        <f>V127+V130</f>
        <v>691.2</v>
      </c>
      <c r="W120" s="29">
        <v>1.05</v>
      </c>
      <c r="X120" s="180">
        <f>V120*W120</f>
        <v>725.7600000000001</v>
      </c>
    </row>
    <row r="121" spans="1:24" ht="14.25">
      <c r="A121" s="143"/>
      <c r="B121" s="162"/>
      <c r="C121" s="157"/>
      <c r="D121" s="124"/>
      <c r="E121" s="124"/>
      <c r="F121" s="124"/>
      <c r="G121" s="157"/>
      <c r="K121" s="4"/>
      <c r="L121" s="39"/>
      <c r="M121" s="54"/>
      <c r="N121" s="17"/>
      <c r="O121" s="16"/>
      <c r="P121" s="124"/>
      <c r="Q121" s="159"/>
      <c r="R121" s="138"/>
      <c r="S121" s="186"/>
      <c r="T121" s="178"/>
      <c r="U121" s="178"/>
      <c r="V121" s="178"/>
      <c r="W121" s="29">
        <v>1.05</v>
      </c>
      <c r="X121" s="181"/>
    </row>
    <row r="122" spans="1:24" ht="14.25">
      <c r="A122" s="165"/>
      <c r="B122" s="173"/>
      <c r="C122" s="155"/>
      <c r="D122" s="5"/>
      <c r="E122" s="5"/>
      <c r="F122" s="5"/>
      <c r="G122" s="6"/>
      <c r="H122" s="5"/>
      <c r="I122" s="5"/>
      <c r="J122" s="5"/>
      <c r="K122" s="6"/>
      <c r="L122" s="82"/>
      <c r="M122" s="40"/>
      <c r="N122" s="24"/>
      <c r="O122" s="23"/>
      <c r="P122" s="163"/>
      <c r="Q122" s="163"/>
      <c r="R122" s="139"/>
      <c r="S122" s="187"/>
      <c r="T122" s="179"/>
      <c r="U122" s="179"/>
      <c r="V122" s="179"/>
      <c r="W122" s="29">
        <v>1.05</v>
      </c>
      <c r="X122" s="182"/>
    </row>
    <row r="123" spans="1:24" ht="14.25">
      <c r="A123" s="160" t="s">
        <v>59</v>
      </c>
      <c r="B123" s="160" t="s">
        <v>60</v>
      </c>
      <c r="C123" s="161"/>
      <c r="D123" s="156" t="s">
        <v>120</v>
      </c>
      <c r="E123" s="124"/>
      <c r="F123" s="124"/>
      <c r="G123" s="157"/>
      <c r="H123" s="156" t="s">
        <v>120</v>
      </c>
      <c r="I123" s="124"/>
      <c r="J123" s="124"/>
      <c r="K123" s="157"/>
      <c r="L123" s="39"/>
      <c r="M123" s="54"/>
      <c r="N123" s="17"/>
      <c r="O123" s="16"/>
      <c r="P123" s="158" t="s">
        <v>159</v>
      </c>
      <c r="Q123" s="159"/>
      <c r="R123" s="137">
        <f>R120</f>
        <v>635</v>
      </c>
      <c r="S123" s="151">
        <f>S120</f>
        <v>635</v>
      </c>
      <c r="T123" s="142">
        <f>T120</f>
        <v>691.2</v>
      </c>
      <c r="U123" s="142">
        <f>U120</f>
        <v>691.2</v>
      </c>
      <c r="V123" s="142">
        <f>V120</f>
        <v>691.2</v>
      </c>
      <c r="W123" s="29">
        <v>1.05</v>
      </c>
      <c r="X123" s="144">
        <f>V123*W123</f>
        <v>725.7600000000001</v>
      </c>
    </row>
    <row r="124" spans="1:24" ht="14.25">
      <c r="A124" s="143"/>
      <c r="B124" s="162"/>
      <c r="C124" s="157"/>
      <c r="D124" s="124"/>
      <c r="E124" s="124"/>
      <c r="F124" s="124"/>
      <c r="G124" s="157"/>
      <c r="K124" s="4"/>
      <c r="L124" s="39"/>
      <c r="M124" s="54"/>
      <c r="N124" s="17"/>
      <c r="O124" s="16"/>
      <c r="P124" s="124"/>
      <c r="Q124" s="159"/>
      <c r="R124" s="138"/>
      <c r="S124" s="152"/>
      <c r="T124" s="143"/>
      <c r="U124" s="143"/>
      <c r="V124" s="143"/>
      <c r="W124" s="29">
        <v>1.05</v>
      </c>
      <c r="X124" s="145"/>
    </row>
    <row r="125" spans="1:24" ht="14.25">
      <c r="A125" s="165"/>
      <c r="B125" s="173"/>
      <c r="C125" s="155"/>
      <c r="D125" s="5"/>
      <c r="E125" s="5"/>
      <c r="F125" s="5"/>
      <c r="G125" s="6"/>
      <c r="H125" s="5"/>
      <c r="I125" s="5"/>
      <c r="J125" s="5"/>
      <c r="K125" s="6"/>
      <c r="L125" s="82"/>
      <c r="M125" s="40"/>
      <c r="N125" s="24"/>
      <c r="O125" s="23"/>
      <c r="P125" s="163"/>
      <c r="Q125" s="163"/>
      <c r="R125" s="139"/>
      <c r="S125" s="169"/>
      <c r="T125" s="165"/>
      <c r="U125" s="165"/>
      <c r="V125" s="165"/>
      <c r="W125" s="29">
        <v>1.05</v>
      </c>
      <c r="X125" s="166"/>
    </row>
    <row r="126" spans="1:24" ht="14.25">
      <c r="A126" s="15" t="s">
        <v>160</v>
      </c>
      <c r="B126" s="160" t="s">
        <v>120</v>
      </c>
      <c r="C126" s="174"/>
      <c r="D126" s="175" t="s">
        <v>120</v>
      </c>
      <c r="E126" s="176"/>
      <c r="F126" s="176"/>
      <c r="G126" s="174"/>
      <c r="H126" s="175" t="s">
        <v>120</v>
      </c>
      <c r="I126" s="176"/>
      <c r="J126" s="176"/>
      <c r="K126" s="174"/>
      <c r="L126" s="39"/>
      <c r="M126" s="40"/>
      <c r="N126" s="24"/>
      <c r="O126" s="23"/>
      <c r="P126" s="158" t="s">
        <v>120</v>
      </c>
      <c r="Q126" s="155"/>
      <c r="R126" s="45" t="s">
        <v>120</v>
      </c>
      <c r="S126" s="15" t="s">
        <v>120</v>
      </c>
      <c r="T126" s="15"/>
      <c r="U126" s="15"/>
      <c r="V126" s="15" t="s">
        <v>120</v>
      </c>
      <c r="W126" s="29">
        <v>1.05</v>
      </c>
      <c r="X126" s="30"/>
    </row>
    <row r="127" spans="1:24" ht="80.25" customHeight="1">
      <c r="A127" s="160" t="s">
        <v>61</v>
      </c>
      <c r="B127" s="160" t="s">
        <v>62</v>
      </c>
      <c r="C127" s="161"/>
      <c r="D127" s="154" t="s">
        <v>163</v>
      </c>
      <c r="E127" s="157"/>
      <c r="F127" s="164" t="s">
        <v>199</v>
      </c>
      <c r="G127" s="154" t="s">
        <v>165</v>
      </c>
      <c r="H127" s="190" t="s">
        <v>63</v>
      </c>
      <c r="I127" s="191"/>
      <c r="J127" s="34" t="s">
        <v>286</v>
      </c>
      <c r="K127" s="35" t="s">
        <v>64</v>
      </c>
      <c r="L127" s="167" t="s">
        <v>65</v>
      </c>
      <c r="M127" s="192"/>
      <c r="N127" s="43"/>
      <c r="O127" s="43" t="s">
        <v>66</v>
      </c>
      <c r="P127" s="158" t="s">
        <v>67</v>
      </c>
      <c r="Q127" s="159"/>
      <c r="R127" s="37">
        <v>206.3</v>
      </c>
      <c r="S127" s="151">
        <v>206.3</v>
      </c>
      <c r="T127" s="142">
        <v>223.2</v>
      </c>
      <c r="U127" s="142">
        <v>223.2</v>
      </c>
      <c r="V127" s="142">
        <v>223.2</v>
      </c>
      <c r="W127" s="29">
        <v>1.05</v>
      </c>
      <c r="X127" s="144">
        <f>V127*W127</f>
        <v>234.35999999999999</v>
      </c>
    </row>
    <row r="128" spans="1:24" ht="62.25" customHeight="1">
      <c r="A128" s="143"/>
      <c r="B128" s="162"/>
      <c r="C128" s="157"/>
      <c r="D128" s="163"/>
      <c r="E128" s="155"/>
      <c r="F128" s="165"/>
      <c r="G128" s="155"/>
      <c r="K128" s="4"/>
      <c r="L128" s="167" t="s">
        <v>39</v>
      </c>
      <c r="M128" s="171"/>
      <c r="N128" s="61"/>
      <c r="O128" s="61">
        <v>40909</v>
      </c>
      <c r="P128" s="124"/>
      <c r="Q128" s="159"/>
      <c r="R128" s="111"/>
      <c r="S128" s="152"/>
      <c r="T128" s="143"/>
      <c r="U128" s="143"/>
      <c r="V128" s="143"/>
      <c r="W128" s="29"/>
      <c r="X128" s="145"/>
    </row>
    <row r="129" spans="1:24" ht="132" customHeight="1">
      <c r="A129" s="165"/>
      <c r="B129" s="173"/>
      <c r="C129" s="155"/>
      <c r="D129" s="154" t="s">
        <v>68</v>
      </c>
      <c r="E129" s="155"/>
      <c r="F129" s="32" t="s">
        <v>69</v>
      </c>
      <c r="G129" s="31" t="s">
        <v>70</v>
      </c>
      <c r="H129" s="5"/>
      <c r="I129" s="5"/>
      <c r="J129" s="5"/>
      <c r="K129" s="6"/>
      <c r="L129" s="188"/>
      <c r="M129" s="189"/>
      <c r="N129" s="36"/>
      <c r="O129" s="36"/>
      <c r="P129" s="163"/>
      <c r="Q129" s="163"/>
      <c r="R129" s="112"/>
      <c r="S129" s="169"/>
      <c r="T129" s="165"/>
      <c r="U129" s="165"/>
      <c r="V129" s="165"/>
      <c r="W129" s="29"/>
      <c r="X129" s="166"/>
    </row>
    <row r="130" spans="1:24" ht="57" customHeight="1">
      <c r="A130" s="160" t="s">
        <v>72</v>
      </c>
      <c r="B130" s="160" t="s">
        <v>73</v>
      </c>
      <c r="C130" s="161"/>
      <c r="D130" s="154" t="s">
        <v>163</v>
      </c>
      <c r="E130" s="157"/>
      <c r="F130" s="164" t="s">
        <v>199</v>
      </c>
      <c r="G130" s="154" t="s">
        <v>165</v>
      </c>
      <c r="H130" s="154" t="s">
        <v>74</v>
      </c>
      <c r="I130" s="155"/>
      <c r="J130" s="34" t="s">
        <v>24</v>
      </c>
      <c r="K130" s="35" t="s">
        <v>75</v>
      </c>
      <c r="L130" s="167" t="s">
        <v>76</v>
      </c>
      <c r="M130" s="171"/>
      <c r="N130" s="49"/>
      <c r="O130" s="113" t="s">
        <v>77</v>
      </c>
      <c r="P130" s="158" t="s">
        <v>78</v>
      </c>
      <c r="Q130" s="159"/>
      <c r="R130" s="137">
        <v>428.7</v>
      </c>
      <c r="S130" s="151">
        <v>428.7</v>
      </c>
      <c r="T130" s="142">
        <v>468</v>
      </c>
      <c r="U130" s="142">
        <v>468</v>
      </c>
      <c r="V130" s="142">
        <v>468</v>
      </c>
      <c r="W130" s="29">
        <v>1.05</v>
      </c>
      <c r="X130" s="144">
        <f>V130*W130</f>
        <v>491.40000000000003</v>
      </c>
    </row>
    <row r="131" spans="1:24" ht="68.25" customHeight="1">
      <c r="A131" s="143"/>
      <c r="B131" s="162"/>
      <c r="C131" s="157"/>
      <c r="D131" s="163"/>
      <c r="E131" s="155"/>
      <c r="F131" s="165"/>
      <c r="G131" s="155"/>
      <c r="K131" s="4"/>
      <c r="L131" s="193" t="s">
        <v>79</v>
      </c>
      <c r="M131" s="194"/>
      <c r="N131" s="17"/>
      <c r="O131" s="114" t="s">
        <v>80</v>
      </c>
      <c r="P131" s="124"/>
      <c r="Q131" s="159"/>
      <c r="R131" s="138"/>
      <c r="S131" s="152"/>
      <c r="T131" s="143"/>
      <c r="U131" s="143"/>
      <c r="V131" s="143"/>
      <c r="W131" s="29"/>
      <c r="X131" s="145"/>
    </row>
    <row r="132" spans="1:24" ht="14.25">
      <c r="A132" s="165"/>
      <c r="B132" s="173"/>
      <c r="C132" s="155"/>
      <c r="D132" s="5"/>
      <c r="E132" s="5"/>
      <c r="F132" s="5"/>
      <c r="G132" s="6"/>
      <c r="H132" s="5"/>
      <c r="I132" s="5"/>
      <c r="J132" s="5"/>
      <c r="K132" s="6"/>
      <c r="L132" s="82"/>
      <c r="M132" s="40"/>
      <c r="N132" s="24"/>
      <c r="O132" s="23"/>
      <c r="P132" s="163"/>
      <c r="Q132" s="163"/>
      <c r="R132" s="139"/>
      <c r="S132" s="169"/>
      <c r="T132" s="165"/>
      <c r="U132" s="165"/>
      <c r="V132" s="165"/>
      <c r="W132" s="29"/>
      <c r="X132" s="166"/>
    </row>
    <row r="133" spans="1:24" ht="14.25">
      <c r="A133" s="183" t="s">
        <v>81</v>
      </c>
      <c r="B133" s="160" t="s">
        <v>82</v>
      </c>
      <c r="C133" s="161"/>
      <c r="D133" s="156" t="s">
        <v>158</v>
      </c>
      <c r="E133" s="124"/>
      <c r="F133" s="124"/>
      <c r="G133" s="157"/>
      <c r="H133" s="156" t="s">
        <v>158</v>
      </c>
      <c r="I133" s="124"/>
      <c r="J133" s="124"/>
      <c r="K133" s="157"/>
      <c r="L133" s="39"/>
      <c r="M133" s="54"/>
      <c r="N133" s="17"/>
      <c r="O133" s="16"/>
      <c r="P133" s="158" t="s">
        <v>159</v>
      </c>
      <c r="Q133" s="159"/>
      <c r="R133" s="184">
        <f>R143+R147+R151+R154</f>
        <v>582.4</v>
      </c>
      <c r="S133" s="185">
        <f>S143+S147+S151+S154</f>
        <v>582.4</v>
      </c>
      <c r="T133" s="177">
        <f>T143+T147+T151+T154</f>
        <v>731.6999999999999</v>
      </c>
      <c r="U133" s="177">
        <f>U143+U147+U151+U154</f>
        <v>731.6999999999999</v>
      </c>
      <c r="V133" s="177">
        <f>V143+V147+V151+V154</f>
        <v>731.6999999999999</v>
      </c>
      <c r="W133" s="29">
        <v>1.05</v>
      </c>
      <c r="X133" s="180">
        <f>V133*W133</f>
        <v>768.285</v>
      </c>
    </row>
    <row r="134" spans="1:24" ht="14.25">
      <c r="A134" s="143"/>
      <c r="B134" s="162"/>
      <c r="C134" s="157"/>
      <c r="D134" s="124"/>
      <c r="E134" s="124"/>
      <c r="F134" s="124"/>
      <c r="G134" s="157"/>
      <c r="K134" s="4"/>
      <c r="L134" s="39"/>
      <c r="M134" s="54"/>
      <c r="N134" s="17"/>
      <c r="O134" s="16"/>
      <c r="P134" s="124"/>
      <c r="Q134" s="159"/>
      <c r="R134" s="138"/>
      <c r="S134" s="186"/>
      <c r="T134" s="178"/>
      <c r="U134" s="178"/>
      <c r="V134" s="178"/>
      <c r="W134" s="29"/>
      <c r="X134" s="181"/>
    </row>
    <row r="135" spans="1:24" ht="14.25">
      <c r="A135" s="165"/>
      <c r="B135" s="173"/>
      <c r="C135" s="155"/>
      <c r="D135" s="5"/>
      <c r="E135" s="5"/>
      <c r="F135" s="5"/>
      <c r="G135" s="6"/>
      <c r="H135" s="5"/>
      <c r="I135" s="5"/>
      <c r="J135" s="5"/>
      <c r="K135" s="6"/>
      <c r="L135" s="82"/>
      <c r="M135" s="40"/>
      <c r="N135" s="24"/>
      <c r="O135" s="23"/>
      <c r="P135" s="163"/>
      <c r="Q135" s="163"/>
      <c r="R135" s="139"/>
      <c r="S135" s="187"/>
      <c r="T135" s="179"/>
      <c r="U135" s="179"/>
      <c r="V135" s="179"/>
      <c r="W135" s="29"/>
      <c r="X135" s="182"/>
    </row>
    <row r="136" spans="1:24" ht="14.25">
      <c r="A136" s="160" t="s">
        <v>83</v>
      </c>
      <c r="B136" s="160" t="s">
        <v>84</v>
      </c>
      <c r="C136" s="161"/>
      <c r="D136" s="156" t="s">
        <v>120</v>
      </c>
      <c r="E136" s="124"/>
      <c r="F136" s="124"/>
      <c r="G136" s="157"/>
      <c r="H136" s="156" t="s">
        <v>120</v>
      </c>
      <c r="I136" s="124"/>
      <c r="J136" s="124"/>
      <c r="K136" s="157"/>
      <c r="L136" s="39"/>
      <c r="M136" s="54"/>
      <c r="N136" s="17"/>
      <c r="O136" s="16"/>
      <c r="P136" s="158" t="s">
        <v>159</v>
      </c>
      <c r="Q136" s="159"/>
      <c r="R136" s="137">
        <f>R133</f>
        <v>582.4</v>
      </c>
      <c r="S136" s="151">
        <f>S133</f>
        <v>582.4</v>
      </c>
      <c r="T136" s="142">
        <f>T133</f>
        <v>731.6999999999999</v>
      </c>
      <c r="U136" s="142">
        <f>U133</f>
        <v>731.6999999999999</v>
      </c>
      <c r="V136" s="142">
        <f>V133</f>
        <v>731.6999999999999</v>
      </c>
      <c r="W136" s="29">
        <v>1.05</v>
      </c>
      <c r="X136" s="144">
        <f>V136*W136</f>
        <v>768.285</v>
      </c>
    </row>
    <row r="137" spans="1:24" ht="14.25">
      <c r="A137" s="143"/>
      <c r="B137" s="162"/>
      <c r="C137" s="157"/>
      <c r="D137" s="124"/>
      <c r="E137" s="124"/>
      <c r="F137" s="124"/>
      <c r="G137" s="157"/>
      <c r="K137" s="4"/>
      <c r="L137" s="39"/>
      <c r="M137" s="54"/>
      <c r="N137" s="17"/>
      <c r="O137" s="16"/>
      <c r="P137" s="124"/>
      <c r="Q137" s="159"/>
      <c r="R137" s="138"/>
      <c r="S137" s="152"/>
      <c r="T137" s="143"/>
      <c r="U137" s="143"/>
      <c r="V137" s="143"/>
      <c r="W137" s="29"/>
      <c r="X137" s="145"/>
    </row>
    <row r="138" spans="1:24" ht="14.25">
      <c r="A138" s="165"/>
      <c r="B138" s="173"/>
      <c r="C138" s="155"/>
      <c r="D138" s="5"/>
      <c r="E138" s="5"/>
      <c r="F138" s="5"/>
      <c r="G138" s="6"/>
      <c r="H138" s="5"/>
      <c r="I138" s="5"/>
      <c r="J138" s="5"/>
      <c r="K138" s="6"/>
      <c r="L138" s="82"/>
      <c r="M138" s="40"/>
      <c r="N138" s="24"/>
      <c r="O138" s="23"/>
      <c r="P138" s="163"/>
      <c r="Q138" s="163"/>
      <c r="R138" s="139"/>
      <c r="S138" s="169"/>
      <c r="T138" s="165"/>
      <c r="U138" s="165"/>
      <c r="V138" s="165"/>
      <c r="W138" s="29"/>
      <c r="X138" s="166"/>
    </row>
    <row r="139" spans="1:24" ht="14.25">
      <c r="A139" s="160" t="s">
        <v>85</v>
      </c>
      <c r="B139" s="160" t="s">
        <v>86</v>
      </c>
      <c r="C139" s="161"/>
      <c r="D139" s="156" t="s">
        <v>120</v>
      </c>
      <c r="E139" s="124"/>
      <c r="F139" s="124"/>
      <c r="G139" s="157"/>
      <c r="H139" s="156" t="s">
        <v>120</v>
      </c>
      <c r="I139" s="124"/>
      <c r="J139" s="124"/>
      <c r="K139" s="157"/>
      <c r="L139" s="39"/>
      <c r="M139" s="54"/>
      <c r="N139" s="17"/>
      <c r="O139" s="16"/>
      <c r="P139" s="158" t="s">
        <v>159</v>
      </c>
      <c r="Q139" s="159"/>
      <c r="R139" s="137">
        <f>R136</f>
        <v>582.4</v>
      </c>
      <c r="S139" s="151">
        <f>S136</f>
        <v>582.4</v>
      </c>
      <c r="T139" s="142">
        <f>T136</f>
        <v>731.6999999999999</v>
      </c>
      <c r="U139" s="142">
        <f>U136</f>
        <v>731.6999999999999</v>
      </c>
      <c r="V139" s="142">
        <f>V136</f>
        <v>731.6999999999999</v>
      </c>
      <c r="W139" s="29">
        <v>1.05</v>
      </c>
      <c r="X139" s="144">
        <f>V139*W139</f>
        <v>768.285</v>
      </c>
    </row>
    <row r="140" spans="1:24" ht="14.25">
      <c r="A140" s="143"/>
      <c r="B140" s="162"/>
      <c r="C140" s="157"/>
      <c r="D140" s="124"/>
      <c r="E140" s="124"/>
      <c r="F140" s="124"/>
      <c r="G140" s="157"/>
      <c r="K140" s="4"/>
      <c r="L140" s="39"/>
      <c r="M140" s="54"/>
      <c r="N140" s="17"/>
      <c r="O140" s="16"/>
      <c r="P140" s="124"/>
      <c r="Q140" s="159"/>
      <c r="R140" s="138"/>
      <c r="S140" s="152"/>
      <c r="T140" s="143"/>
      <c r="U140" s="143"/>
      <c r="V140" s="143"/>
      <c r="W140" s="29"/>
      <c r="X140" s="145"/>
    </row>
    <row r="141" spans="1:24" ht="14.25">
      <c r="A141" s="165"/>
      <c r="B141" s="173"/>
      <c r="C141" s="155"/>
      <c r="D141" s="5"/>
      <c r="E141" s="5"/>
      <c r="F141" s="5"/>
      <c r="G141" s="6"/>
      <c r="H141" s="5"/>
      <c r="I141" s="5"/>
      <c r="J141" s="5"/>
      <c r="K141" s="6"/>
      <c r="L141" s="39"/>
      <c r="M141" s="54"/>
      <c r="N141" s="17"/>
      <c r="O141" s="16"/>
      <c r="P141" s="163"/>
      <c r="Q141" s="163"/>
      <c r="R141" s="139"/>
      <c r="S141" s="169"/>
      <c r="T141" s="165"/>
      <c r="U141" s="165"/>
      <c r="V141" s="165"/>
      <c r="W141" s="29"/>
      <c r="X141" s="166"/>
    </row>
    <row r="142" spans="1:24" ht="14.25">
      <c r="A142" s="15" t="s">
        <v>160</v>
      </c>
      <c r="B142" s="160" t="s">
        <v>120</v>
      </c>
      <c r="C142" s="174"/>
      <c r="D142" s="175" t="s">
        <v>120</v>
      </c>
      <c r="E142" s="176"/>
      <c r="F142" s="176"/>
      <c r="G142" s="174"/>
      <c r="H142" s="175" t="s">
        <v>120</v>
      </c>
      <c r="I142" s="176"/>
      <c r="J142" s="176"/>
      <c r="K142" s="174"/>
      <c r="L142" s="39"/>
      <c r="M142" s="40"/>
      <c r="N142" s="24"/>
      <c r="O142" s="23"/>
      <c r="P142" s="158" t="s">
        <v>120</v>
      </c>
      <c r="Q142" s="155"/>
      <c r="R142" s="45" t="s">
        <v>120</v>
      </c>
      <c r="S142" s="15" t="s">
        <v>120</v>
      </c>
      <c r="T142" s="15"/>
      <c r="U142" s="15"/>
      <c r="V142" s="15"/>
      <c r="W142" s="29"/>
      <c r="X142" s="30"/>
    </row>
    <row r="143" spans="1:24" ht="69" customHeight="1">
      <c r="A143" s="160" t="s">
        <v>87</v>
      </c>
      <c r="B143" s="160" t="s">
        <v>88</v>
      </c>
      <c r="C143" s="161"/>
      <c r="D143" s="154" t="s">
        <v>163</v>
      </c>
      <c r="E143" s="157"/>
      <c r="F143" s="164" t="s">
        <v>89</v>
      </c>
      <c r="G143" s="154" t="s">
        <v>165</v>
      </c>
      <c r="H143" s="156" t="s">
        <v>120</v>
      </c>
      <c r="I143" s="124"/>
      <c r="J143" s="124"/>
      <c r="K143" s="157"/>
      <c r="L143" s="172" t="s">
        <v>91</v>
      </c>
      <c r="M143" s="171"/>
      <c r="N143" s="61" t="s">
        <v>176</v>
      </c>
      <c r="O143" s="61">
        <v>42005</v>
      </c>
      <c r="P143" s="158" t="s">
        <v>92</v>
      </c>
      <c r="Q143" s="159"/>
      <c r="R143" s="137">
        <v>314.4</v>
      </c>
      <c r="S143" s="151">
        <v>314.4</v>
      </c>
      <c r="T143" s="142">
        <v>334.6</v>
      </c>
      <c r="U143" s="142">
        <v>334.6</v>
      </c>
      <c r="V143" s="142">
        <v>334.6</v>
      </c>
      <c r="W143" s="29">
        <v>1.05</v>
      </c>
      <c r="X143" s="144">
        <f>V143*W143</f>
        <v>351.33000000000004</v>
      </c>
    </row>
    <row r="144" spans="1:24" ht="48.75" customHeight="1">
      <c r="A144" s="143"/>
      <c r="B144" s="162"/>
      <c r="C144" s="157"/>
      <c r="D144" s="163"/>
      <c r="E144" s="155"/>
      <c r="F144" s="165"/>
      <c r="G144" s="155"/>
      <c r="H144" s="22"/>
      <c r="I144" s="115"/>
      <c r="J144" s="115"/>
      <c r="K144" s="87"/>
      <c r="L144" s="167" t="s">
        <v>93</v>
      </c>
      <c r="M144" s="170"/>
      <c r="N144" s="38" t="s">
        <v>176</v>
      </c>
      <c r="O144" s="116" t="s">
        <v>94</v>
      </c>
      <c r="P144" s="124"/>
      <c r="Q144" s="159"/>
      <c r="R144" s="138"/>
      <c r="S144" s="152"/>
      <c r="T144" s="143"/>
      <c r="U144" s="143"/>
      <c r="V144" s="143"/>
      <c r="W144" s="29"/>
      <c r="X144" s="145"/>
    </row>
    <row r="145" spans="1:24" ht="64.5" customHeight="1">
      <c r="A145" s="143"/>
      <c r="B145" s="162"/>
      <c r="C145" s="157"/>
      <c r="D145" s="5"/>
      <c r="E145" s="5"/>
      <c r="F145" s="5"/>
      <c r="G145" s="6"/>
      <c r="K145" s="4"/>
      <c r="L145" s="167" t="s">
        <v>95</v>
      </c>
      <c r="M145" s="171"/>
      <c r="N145" s="38" t="s">
        <v>176</v>
      </c>
      <c r="O145" s="42" t="s">
        <v>96</v>
      </c>
      <c r="P145" s="124"/>
      <c r="Q145" s="159"/>
      <c r="R145" s="138"/>
      <c r="S145" s="152"/>
      <c r="T145" s="143"/>
      <c r="U145" s="143"/>
      <c r="V145" s="143"/>
      <c r="W145" s="29"/>
      <c r="X145" s="145"/>
    </row>
    <row r="146" spans="1:24" ht="45" customHeight="1">
      <c r="A146" s="165"/>
      <c r="B146" s="173"/>
      <c r="C146" s="155"/>
      <c r="D146" s="5"/>
      <c r="E146" s="5"/>
      <c r="F146" s="5"/>
      <c r="G146" s="6"/>
      <c r="H146" s="5"/>
      <c r="I146" s="5"/>
      <c r="J146" s="5"/>
      <c r="K146" s="6"/>
      <c r="L146" s="167" t="s">
        <v>97</v>
      </c>
      <c r="M146" s="170"/>
      <c r="N146" s="38" t="s">
        <v>176</v>
      </c>
      <c r="O146" s="116" t="s">
        <v>98</v>
      </c>
      <c r="P146" s="163"/>
      <c r="Q146" s="163"/>
      <c r="R146" s="139"/>
      <c r="S146" s="169"/>
      <c r="T146" s="165"/>
      <c r="U146" s="165"/>
      <c r="V146" s="165"/>
      <c r="W146" s="29"/>
      <c r="X146" s="166"/>
    </row>
    <row r="147" spans="1:24" ht="54" customHeight="1">
      <c r="A147" s="160" t="s">
        <v>99</v>
      </c>
      <c r="B147" s="160" t="s">
        <v>100</v>
      </c>
      <c r="C147" s="161"/>
      <c r="D147" s="154" t="s">
        <v>163</v>
      </c>
      <c r="E147" s="157"/>
      <c r="F147" s="164" t="s">
        <v>89</v>
      </c>
      <c r="G147" s="154" t="s">
        <v>165</v>
      </c>
      <c r="H147" s="156" t="s">
        <v>120</v>
      </c>
      <c r="I147" s="124"/>
      <c r="J147" s="124"/>
      <c r="K147" s="157"/>
      <c r="L147" s="167" t="s">
        <v>101</v>
      </c>
      <c r="M147" s="168"/>
      <c r="N147" s="38" t="s">
        <v>176</v>
      </c>
      <c r="O147" s="42" t="s">
        <v>102</v>
      </c>
      <c r="P147" s="158" t="s">
        <v>103</v>
      </c>
      <c r="Q147" s="159"/>
      <c r="R147" s="137">
        <v>244</v>
      </c>
      <c r="S147" s="151">
        <v>244</v>
      </c>
      <c r="T147" s="142">
        <v>254.2</v>
      </c>
      <c r="U147" s="142">
        <v>254.2</v>
      </c>
      <c r="V147" s="142">
        <v>254.2</v>
      </c>
      <c r="W147" s="29">
        <v>1.05</v>
      </c>
      <c r="X147" s="144">
        <f>V147*W147</f>
        <v>266.91</v>
      </c>
    </row>
    <row r="148" spans="1:24" ht="44.25" customHeight="1">
      <c r="A148" s="143"/>
      <c r="B148" s="162"/>
      <c r="C148" s="157"/>
      <c r="D148" s="163"/>
      <c r="E148" s="155"/>
      <c r="F148" s="165"/>
      <c r="G148" s="155"/>
      <c r="K148" s="4"/>
      <c r="L148" s="167" t="s">
        <v>104</v>
      </c>
      <c r="M148" s="168"/>
      <c r="N148" s="38" t="s">
        <v>176</v>
      </c>
      <c r="O148" s="42" t="s">
        <v>102</v>
      </c>
      <c r="P148" s="124"/>
      <c r="Q148" s="159"/>
      <c r="R148" s="138"/>
      <c r="S148" s="152"/>
      <c r="T148" s="143"/>
      <c r="U148" s="143"/>
      <c r="V148" s="143"/>
      <c r="W148" s="29"/>
      <c r="X148" s="145"/>
    </row>
    <row r="149" spans="1:24" ht="57" customHeight="1">
      <c r="A149" s="143"/>
      <c r="B149" s="162"/>
      <c r="C149" s="157"/>
      <c r="D149" s="5"/>
      <c r="E149" s="5"/>
      <c r="F149" s="5"/>
      <c r="G149" s="6"/>
      <c r="K149" s="4"/>
      <c r="L149" s="167" t="s">
        <v>105</v>
      </c>
      <c r="M149" s="168"/>
      <c r="N149" s="38" t="s">
        <v>176</v>
      </c>
      <c r="O149" s="42" t="s">
        <v>96</v>
      </c>
      <c r="P149" s="124"/>
      <c r="Q149" s="159"/>
      <c r="R149" s="138"/>
      <c r="S149" s="152"/>
      <c r="T149" s="143"/>
      <c r="U149" s="143"/>
      <c r="V149" s="143"/>
      <c r="W149" s="29"/>
      <c r="X149" s="145"/>
    </row>
    <row r="150" spans="1:24" ht="39" customHeight="1">
      <c r="A150" s="165"/>
      <c r="B150" s="173"/>
      <c r="C150" s="155"/>
      <c r="D150" s="5"/>
      <c r="E150" s="5"/>
      <c r="F150" s="5"/>
      <c r="G150" s="6"/>
      <c r="H150" s="5"/>
      <c r="I150" s="5"/>
      <c r="J150" s="5"/>
      <c r="K150" s="6"/>
      <c r="L150" s="167" t="s">
        <v>106</v>
      </c>
      <c r="M150" s="168"/>
      <c r="N150" s="38" t="s">
        <v>176</v>
      </c>
      <c r="O150" s="42" t="s">
        <v>96</v>
      </c>
      <c r="P150" s="163"/>
      <c r="Q150" s="163"/>
      <c r="R150" s="139"/>
      <c r="S150" s="169"/>
      <c r="T150" s="165"/>
      <c r="U150" s="165"/>
      <c r="V150" s="165"/>
      <c r="W150" s="29"/>
      <c r="X150" s="166"/>
    </row>
    <row r="151" spans="1:24" ht="44.25" customHeight="1">
      <c r="A151" s="160" t="s">
        <v>107</v>
      </c>
      <c r="B151" s="160" t="s">
        <v>108</v>
      </c>
      <c r="C151" s="161"/>
      <c r="D151" s="154" t="s">
        <v>163</v>
      </c>
      <c r="E151" s="157"/>
      <c r="F151" s="164" t="s">
        <v>89</v>
      </c>
      <c r="G151" s="154" t="s">
        <v>165</v>
      </c>
      <c r="H151" s="156" t="s">
        <v>120</v>
      </c>
      <c r="I151" s="124"/>
      <c r="J151" s="124"/>
      <c r="K151" s="157"/>
      <c r="L151" s="146" t="s">
        <v>109</v>
      </c>
      <c r="M151" s="147"/>
      <c r="N151" s="42" t="s">
        <v>176</v>
      </c>
      <c r="O151" s="42" t="s">
        <v>96</v>
      </c>
      <c r="P151" s="158" t="s">
        <v>110</v>
      </c>
      <c r="Q151" s="159"/>
      <c r="R151" s="137">
        <v>0</v>
      </c>
      <c r="S151" s="151">
        <v>0</v>
      </c>
      <c r="T151" s="142">
        <v>118.9</v>
      </c>
      <c r="U151" s="142">
        <v>118.9</v>
      </c>
      <c r="V151" s="142">
        <v>118.9</v>
      </c>
      <c r="W151" s="29">
        <v>1.05</v>
      </c>
      <c r="X151" s="144">
        <f>V151*W151</f>
        <v>124.84500000000001</v>
      </c>
    </row>
    <row r="152" spans="1:24" ht="38.25" customHeight="1">
      <c r="A152" s="143"/>
      <c r="B152" s="162"/>
      <c r="C152" s="157"/>
      <c r="D152" s="163"/>
      <c r="E152" s="155"/>
      <c r="F152" s="165"/>
      <c r="G152" s="155"/>
      <c r="K152" s="4"/>
      <c r="L152" s="146"/>
      <c r="M152" s="147"/>
      <c r="N152" s="42"/>
      <c r="O152" s="42"/>
      <c r="P152" s="124"/>
      <c r="Q152" s="159"/>
      <c r="R152" s="138"/>
      <c r="S152" s="152"/>
      <c r="T152" s="143"/>
      <c r="U152" s="143"/>
      <c r="V152" s="143"/>
      <c r="W152" s="29"/>
      <c r="X152" s="145"/>
    </row>
    <row r="153" spans="1:24" ht="14.25">
      <c r="A153" s="143"/>
      <c r="B153" s="162"/>
      <c r="C153" s="157"/>
      <c r="D153" s="55"/>
      <c r="E153" s="55"/>
      <c r="F153" s="55"/>
      <c r="G153" s="4"/>
      <c r="H153" s="55"/>
      <c r="I153" s="55"/>
      <c r="J153" s="55"/>
      <c r="K153" s="4"/>
      <c r="L153" s="39"/>
      <c r="M153" s="54"/>
      <c r="N153" s="17"/>
      <c r="O153" s="16"/>
      <c r="P153" s="159"/>
      <c r="Q153" s="159"/>
      <c r="R153" s="139"/>
      <c r="S153" s="153"/>
      <c r="T153" s="143"/>
      <c r="U153" s="143"/>
      <c r="V153" s="143"/>
      <c r="W153" s="29"/>
      <c r="X153" s="145"/>
    </row>
    <row r="154" spans="1:24" ht="48" customHeight="1">
      <c r="A154" s="148" t="s">
        <v>111</v>
      </c>
      <c r="B154" s="148" t="s">
        <v>112</v>
      </c>
      <c r="C154" s="130"/>
      <c r="D154" s="149" t="s">
        <v>163</v>
      </c>
      <c r="E154" s="130"/>
      <c r="F154" s="149" t="s">
        <v>89</v>
      </c>
      <c r="G154" s="149" t="s">
        <v>165</v>
      </c>
      <c r="H154" s="150" t="s">
        <v>120</v>
      </c>
      <c r="I154" s="136"/>
      <c r="J154" s="136"/>
      <c r="K154" s="130"/>
      <c r="L154" s="133" t="s">
        <v>113</v>
      </c>
      <c r="M154" s="134"/>
      <c r="N154" s="42" t="s">
        <v>176</v>
      </c>
      <c r="O154" s="42" t="s">
        <v>102</v>
      </c>
      <c r="P154" s="135" t="s">
        <v>218</v>
      </c>
      <c r="Q154" s="130"/>
      <c r="R154" s="137">
        <v>24</v>
      </c>
      <c r="S154" s="137">
        <v>24</v>
      </c>
      <c r="T154" s="129">
        <v>24</v>
      </c>
      <c r="U154" s="129">
        <v>24</v>
      </c>
      <c r="V154" s="129">
        <v>24</v>
      </c>
      <c r="W154" s="29">
        <v>1.05</v>
      </c>
      <c r="X154" s="131">
        <f>V154*W154</f>
        <v>25.200000000000003</v>
      </c>
    </row>
    <row r="155" spans="1:24" ht="45" customHeight="1">
      <c r="A155" s="130"/>
      <c r="B155" s="130"/>
      <c r="C155" s="130"/>
      <c r="D155" s="130"/>
      <c r="E155" s="130"/>
      <c r="F155" s="130"/>
      <c r="G155" s="130"/>
      <c r="H155" s="117"/>
      <c r="I155" s="117"/>
      <c r="J155" s="117"/>
      <c r="K155" s="110"/>
      <c r="L155" s="133" t="s">
        <v>114</v>
      </c>
      <c r="M155" s="134"/>
      <c r="N155" s="42" t="s">
        <v>176</v>
      </c>
      <c r="O155" s="42" t="s">
        <v>96</v>
      </c>
      <c r="P155" s="136"/>
      <c r="Q155" s="130"/>
      <c r="R155" s="138"/>
      <c r="S155" s="140"/>
      <c r="T155" s="130"/>
      <c r="U155" s="130"/>
      <c r="V155" s="130"/>
      <c r="W155" s="29"/>
      <c r="X155" s="132"/>
    </row>
    <row r="156" spans="1:24" ht="34.5" customHeight="1">
      <c r="A156" s="130"/>
      <c r="B156" s="130"/>
      <c r="C156" s="130"/>
      <c r="D156" s="110"/>
      <c r="E156" s="110"/>
      <c r="F156" s="110"/>
      <c r="G156" s="110"/>
      <c r="H156" s="110"/>
      <c r="I156" s="110"/>
      <c r="J156" s="110"/>
      <c r="K156" s="110"/>
      <c r="L156" s="118"/>
      <c r="M156" s="118"/>
      <c r="N156" s="117"/>
      <c r="O156" s="117"/>
      <c r="P156" s="130"/>
      <c r="Q156" s="130"/>
      <c r="R156" s="139"/>
      <c r="S156" s="141"/>
      <c r="T156" s="130"/>
      <c r="U156" s="130"/>
      <c r="V156" s="130"/>
      <c r="W156" s="29"/>
      <c r="X156" s="132"/>
    </row>
    <row r="157" spans="1:24" ht="41.25" customHeight="1">
      <c r="A157" s="117" t="s">
        <v>115</v>
      </c>
      <c r="B157" s="117"/>
      <c r="C157" s="117"/>
      <c r="D157" s="117"/>
      <c r="E157" s="117"/>
      <c r="F157" s="117"/>
      <c r="G157" s="117"/>
      <c r="H157" s="117"/>
      <c r="I157" s="117"/>
      <c r="J157" s="117"/>
      <c r="K157" s="117"/>
      <c r="L157" s="117"/>
      <c r="M157" s="117"/>
      <c r="N157" s="117"/>
      <c r="O157" s="117"/>
      <c r="P157" s="117"/>
      <c r="Q157" s="117"/>
      <c r="R157" s="119">
        <f>R11+R103+R123+R133</f>
        <v>81713.69999999998</v>
      </c>
      <c r="S157" s="119">
        <f>S11+S103+S123+S133</f>
        <v>81050.99999999999</v>
      </c>
      <c r="T157" s="119">
        <f>T11+T103+T123+T133</f>
        <v>25046.800000000003</v>
      </c>
      <c r="U157" s="119">
        <f>U11+U103+U123+U133</f>
        <v>18482.200000000004</v>
      </c>
      <c r="V157" s="119">
        <f>V11+V103+V123+V133</f>
        <v>18948.700000000004</v>
      </c>
      <c r="W157" s="29">
        <v>1.05</v>
      </c>
      <c r="X157" s="119">
        <f>V157*W157</f>
        <v>19896.135000000006</v>
      </c>
    </row>
    <row r="158" spans="3:10" ht="26.25" customHeight="1">
      <c r="C158" s="123" t="s">
        <v>116</v>
      </c>
      <c r="D158" s="124"/>
      <c r="E158" s="125" t="s">
        <v>120</v>
      </c>
      <c r="F158" s="124"/>
      <c r="G158" s="123"/>
      <c r="H158" s="124"/>
      <c r="I158" s="124"/>
      <c r="J158" s="124"/>
    </row>
    <row r="159" spans="3:10" ht="14.25">
      <c r="C159" s="126"/>
      <c r="D159" s="124"/>
      <c r="E159" s="127" t="s">
        <v>117</v>
      </c>
      <c r="F159" s="128"/>
      <c r="G159" s="126" t="s">
        <v>118</v>
      </c>
      <c r="H159" s="124"/>
      <c r="I159" s="124"/>
      <c r="J159" s="124"/>
    </row>
    <row r="160" spans="3:10" ht="30.75" customHeight="1">
      <c r="C160" s="123" t="s">
        <v>119</v>
      </c>
      <c r="D160" s="124"/>
      <c r="E160" s="125" t="s">
        <v>120</v>
      </c>
      <c r="F160" s="124"/>
      <c r="G160" s="123"/>
      <c r="H160" s="124"/>
      <c r="I160" s="124"/>
      <c r="J160" s="124"/>
    </row>
    <row r="161" spans="3:10" ht="14.25">
      <c r="C161" s="126"/>
      <c r="D161" s="124"/>
      <c r="E161" s="127" t="s">
        <v>117</v>
      </c>
      <c r="F161" s="128"/>
      <c r="G161" s="126" t="s">
        <v>118</v>
      </c>
      <c r="H161" s="124"/>
      <c r="I161" s="124"/>
      <c r="J161" s="124"/>
    </row>
  </sheetData>
  <sheetProtection/>
  <mergeCells count="642">
    <mergeCell ref="A3:X3"/>
    <mergeCell ref="A4:E4"/>
    <mergeCell ref="F4:T4"/>
    <mergeCell ref="A5:E5"/>
    <mergeCell ref="F5:T5"/>
    <mergeCell ref="A1:E1"/>
    <mergeCell ref="H1:I1"/>
    <mergeCell ref="U1:X1"/>
    <mergeCell ref="A2:X2"/>
    <mergeCell ref="B8:C8"/>
    <mergeCell ref="D8:G8"/>
    <mergeCell ref="H8:K8"/>
    <mergeCell ref="L8:O8"/>
    <mergeCell ref="A6:T6"/>
    <mergeCell ref="B7:C7"/>
    <mergeCell ref="D7:P7"/>
    <mergeCell ref="Q7:X7"/>
    <mergeCell ref="B10:C10"/>
    <mergeCell ref="D10:E10"/>
    <mergeCell ref="H10:I10"/>
    <mergeCell ref="L10:M10"/>
    <mergeCell ref="Q8:S8"/>
    <mergeCell ref="V8:X8"/>
    <mergeCell ref="B9:C9"/>
    <mergeCell ref="D9:E9"/>
    <mergeCell ref="H9:I9"/>
    <mergeCell ref="L9:M9"/>
    <mergeCell ref="X11:X13"/>
    <mergeCell ref="B14:C14"/>
    <mergeCell ref="D14:G14"/>
    <mergeCell ref="H14:K14"/>
    <mergeCell ref="P14:Q14"/>
    <mergeCell ref="P11:Q13"/>
    <mergeCell ref="S11:S13"/>
    <mergeCell ref="T11:T13"/>
    <mergeCell ref="U11:U13"/>
    <mergeCell ref="B11:C13"/>
    <mergeCell ref="A15:A17"/>
    <mergeCell ref="B15:C17"/>
    <mergeCell ref="D15:E16"/>
    <mergeCell ref="F15:F16"/>
    <mergeCell ref="V11:V13"/>
    <mergeCell ref="W11:W13"/>
    <mergeCell ref="A11:A13"/>
    <mergeCell ref="D11:G12"/>
    <mergeCell ref="H11:K11"/>
    <mergeCell ref="R15:R17"/>
    <mergeCell ref="S15:S17"/>
    <mergeCell ref="T15:T17"/>
    <mergeCell ref="U15:U17"/>
    <mergeCell ref="G15:G16"/>
    <mergeCell ref="H15:I15"/>
    <mergeCell ref="L15:M15"/>
    <mergeCell ref="P15:Q17"/>
    <mergeCell ref="V15:V17"/>
    <mergeCell ref="X15:X17"/>
    <mergeCell ref="L16:M16"/>
    <mergeCell ref="A18:A20"/>
    <mergeCell ref="B18:C20"/>
    <mergeCell ref="D18:E19"/>
    <mergeCell ref="F18:F19"/>
    <mergeCell ref="G18:G19"/>
    <mergeCell ref="H18:K18"/>
    <mergeCell ref="L18:M18"/>
    <mergeCell ref="U18:U20"/>
    <mergeCell ref="V18:V20"/>
    <mergeCell ref="W18:W20"/>
    <mergeCell ref="X18:X20"/>
    <mergeCell ref="P18:Q20"/>
    <mergeCell ref="R18:R20"/>
    <mergeCell ref="S18:S20"/>
    <mergeCell ref="T18:T20"/>
    <mergeCell ref="L19:M19"/>
    <mergeCell ref="D20:E20"/>
    <mergeCell ref="L20:M20"/>
    <mergeCell ref="A21:A26"/>
    <mergeCell ref="B21:C26"/>
    <mergeCell ref="D21:E24"/>
    <mergeCell ref="F21:F24"/>
    <mergeCell ref="G21:G24"/>
    <mergeCell ref="H21:I21"/>
    <mergeCell ref="L21:M21"/>
    <mergeCell ref="X21:X26"/>
    <mergeCell ref="L22:M22"/>
    <mergeCell ref="L23:M23"/>
    <mergeCell ref="P21:Q26"/>
    <mergeCell ref="R21:R26"/>
    <mergeCell ref="S21:S26"/>
    <mergeCell ref="T21:T26"/>
    <mergeCell ref="K24:K25"/>
    <mergeCell ref="D25:E26"/>
    <mergeCell ref="F25:F26"/>
    <mergeCell ref="G25:G26"/>
    <mergeCell ref="U21:U26"/>
    <mergeCell ref="V21:V26"/>
    <mergeCell ref="A27:A31"/>
    <mergeCell ref="B27:C31"/>
    <mergeCell ref="D27:E30"/>
    <mergeCell ref="F27:F30"/>
    <mergeCell ref="H24:I25"/>
    <mergeCell ref="J24:J25"/>
    <mergeCell ref="T29:T31"/>
    <mergeCell ref="U29:U31"/>
    <mergeCell ref="G27:G30"/>
    <mergeCell ref="L27:M27"/>
    <mergeCell ref="P27:Q31"/>
    <mergeCell ref="L28:M28"/>
    <mergeCell ref="H29:K29"/>
    <mergeCell ref="L29:M29"/>
    <mergeCell ref="A32:A39"/>
    <mergeCell ref="B32:C39"/>
    <mergeCell ref="D32:E38"/>
    <mergeCell ref="F32:F38"/>
    <mergeCell ref="V29:V31"/>
    <mergeCell ref="X29:X31"/>
    <mergeCell ref="L30:M30"/>
    <mergeCell ref="L31:M31"/>
    <mergeCell ref="R29:R30"/>
    <mergeCell ref="S29:S31"/>
    <mergeCell ref="U32:U39"/>
    <mergeCell ref="G32:G38"/>
    <mergeCell ref="H32:I32"/>
    <mergeCell ref="L32:M32"/>
    <mergeCell ref="P32:Q39"/>
    <mergeCell ref="H38:I39"/>
    <mergeCell ref="J38:J39"/>
    <mergeCell ref="K38:K39"/>
    <mergeCell ref="L37:M37"/>
    <mergeCell ref="L38:M38"/>
    <mergeCell ref="A40:A42"/>
    <mergeCell ref="B40:C42"/>
    <mergeCell ref="D40:E41"/>
    <mergeCell ref="F40:F41"/>
    <mergeCell ref="S40:S42"/>
    <mergeCell ref="T40:T42"/>
    <mergeCell ref="V32:V39"/>
    <mergeCell ref="X32:X39"/>
    <mergeCell ref="L33:M33"/>
    <mergeCell ref="L34:M34"/>
    <mergeCell ref="L35:M35"/>
    <mergeCell ref="L36:M36"/>
    <mergeCell ref="L39:M39"/>
    <mergeCell ref="R32:R39"/>
    <mergeCell ref="S32:S39"/>
    <mergeCell ref="T32:T39"/>
    <mergeCell ref="U40:U42"/>
    <mergeCell ref="V40:V42"/>
    <mergeCell ref="G40:G41"/>
    <mergeCell ref="H40:K40"/>
    <mergeCell ref="P40:Q42"/>
    <mergeCell ref="R40:R42"/>
    <mergeCell ref="X40:X42"/>
    <mergeCell ref="A43:A46"/>
    <mergeCell ref="B43:C46"/>
    <mergeCell ref="D43:E44"/>
    <mergeCell ref="F43:F44"/>
    <mergeCell ref="G43:G44"/>
    <mergeCell ref="H43:K43"/>
    <mergeCell ref="L43:M43"/>
    <mergeCell ref="P43:Q46"/>
    <mergeCell ref="R43:R46"/>
    <mergeCell ref="X43:X46"/>
    <mergeCell ref="L44:M44"/>
    <mergeCell ref="L45:M45"/>
    <mergeCell ref="L46:M46"/>
    <mergeCell ref="S43:S46"/>
    <mergeCell ref="T43:T46"/>
    <mergeCell ref="U43:U46"/>
    <mergeCell ref="V43:V46"/>
    <mergeCell ref="V47:V49"/>
    <mergeCell ref="X47:X49"/>
    <mergeCell ref="G47:G48"/>
    <mergeCell ref="H47:K47"/>
    <mergeCell ref="P47:Q49"/>
    <mergeCell ref="S47:S49"/>
    <mergeCell ref="A50:A52"/>
    <mergeCell ref="B50:C52"/>
    <mergeCell ref="D50:E51"/>
    <mergeCell ref="F50:F51"/>
    <mergeCell ref="T47:T49"/>
    <mergeCell ref="U47:U49"/>
    <mergeCell ref="A47:A49"/>
    <mergeCell ref="B47:C49"/>
    <mergeCell ref="D47:E48"/>
    <mergeCell ref="F47:F48"/>
    <mergeCell ref="D55:E56"/>
    <mergeCell ref="F55:F56"/>
    <mergeCell ref="T50:T52"/>
    <mergeCell ref="U50:U52"/>
    <mergeCell ref="V50:V52"/>
    <mergeCell ref="X50:X52"/>
    <mergeCell ref="G50:G51"/>
    <mergeCell ref="H50:K50"/>
    <mergeCell ref="P50:Q52"/>
    <mergeCell ref="S50:S52"/>
    <mergeCell ref="U53:U58"/>
    <mergeCell ref="G53:G54"/>
    <mergeCell ref="H53:I53"/>
    <mergeCell ref="L53:M53"/>
    <mergeCell ref="P53:Q58"/>
    <mergeCell ref="G55:G56"/>
    <mergeCell ref="H58:I58"/>
    <mergeCell ref="L55:M55"/>
    <mergeCell ref="H56:I57"/>
    <mergeCell ref="A59:A63"/>
    <mergeCell ref="B59:C63"/>
    <mergeCell ref="D59:E62"/>
    <mergeCell ref="F59:F62"/>
    <mergeCell ref="S59:S63"/>
    <mergeCell ref="T53:T58"/>
    <mergeCell ref="A53:A58"/>
    <mergeCell ref="B53:C58"/>
    <mergeCell ref="D53:E54"/>
    <mergeCell ref="F53:F54"/>
    <mergeCell ref="V53:V58"/>
    <mergeCell ref="X53:X58"/>
    <mergeCell ref="H54:I55"/>
    <mergeCell ref="J54:J55"/>
    <mergeCell ref="K54:K55"/>
    <mergeCell ref="L54:M54"/>
    <mergeCell ref="J56:J57"/>
    <mergeCell ref="K56:K57"/>
    <mergeCell ref="R53:R58"/>
    <mergeCell ref="S53:S58"/>
    <mergeCell ref="T59:T63"/>
    <mergeCell ref="U59:U63"/>
    <mergeCell ref="G59:G62"/>
    <mergeCell ref="H59:I59"/>
    <mergeCell ref="L59:M59"/>
    <mergeCell ref="P59:Q63"/>
    <mergeCell ref="A64:A66"/>
    <mergeCell ref="B64:C66"/>
    <mergeCell ref="D64:E65"/>
    <mergeCell ref="F64:F65"/>
    <mergeCell ref="V59:V63"/>
    <mergeCell ref="X59:X63"/>
    <mergeCell ref="L60:M60"/>
    <mergeCell ref="L61:M61"/>
    <mergeCell ref="L62:M62"/>
    <mergeCell ref="R59:R62"/>
    <mergeCell ref="T64:T66"/>
    <mergeCell ref="U64:U66"/>
    <mergeCell ref="G64:G65"/>
    <mergeCell ref="H64:I64"/>
    <mergeCell ref="L64:M64"/>
    <mergeCell ref="P64:Q66"/>
    <mergeCell ref="A67:A69"/>
    <mergeCell ref="B67:C69"/>
    <mergeCell ref="D67:E68"/>
    <mergeCell ref="F67:F68"/>
    <mergeCell ref="V64:V66"/>
    <mergeCell ref="X64:X66"/>
    <mergeCell ref="L65:M65"/>
    <mergeCell ref="D66:E66"/>
    <mergeCell ref="R64:R66"/>
    <mergeCell ref="S64:S66"/>
    <mergeCell ref="R67:R69"/>
    <mergeCell ref="S67:S69"/>
    <mergeCell ref="T67:T69"/>
    <mergeCell ref="U67:U69"/>
    <mergeCell ref="G67:G68"/>
    <mergeCell ref="H67:I67"/>
    <mergeCell ref="L67:M67"/>
    <mergeCell ref="P67:Q69"/>
    <mergeCell ref="V67:V69"/>
    <mergeCell ref="X67:X69"/>
    <mergeCell ref="A70:A72"/>
    <mergeCell ref="B70:C72"/>
    <mergeCell ref="D70:E71"/>
    <mergeCell ref="F70:F71"/>
    <mergeCell ref="G70:G71"/>
    <mergeCell ref="H70:I70"/>
    <mergeCell ref="L70:M70"/>
    <mergeCell ref="P70:Q72"/>
    <mergeCell ref="D72:E72"/>
    <mergeCell ref="L72:M72"/>
    <mergeCell ref="R70:R72"/>
    <mergeCell ref="S70:S72"/>
    <mergeCell ref="T70:T72"/>
    <mergeCell ref="U70:U72"/>
    <mergeCell ref="V70:V72"/>
    <mergeCell ref="U73:U81"/>
    <mergeCell ref="G73:G77"/>
    <mergeCell ref="H73:I73"/>
    <mergeCell ref="L73:M73"/>
    <mergeCell ref="X70:X72"/>
    <mergeCell ref="L71:M71"/>
    <mergeCell ref="G78:G79"/>
    <mergeCell ref="H79:I80"/>
    <mergeCell ref="K79:K80"/>
    <mergeCell ref="H81:I81"/>
    <mergeCell ref="J79:J80"/>
    <mergeCell ref="B73:C81"/>
    <mergeCell ref="D73:E77"/>
    <mergeCell ref="F73:F77"/>
    <mergeCell ref="D78:E79"/>
    <mergeCell ref="F78:F79"/>
    <mergeCell ref="S73:S81"/>
    <mergeCell ref="T73:T81"/>
    <mergeCell ref="P73:Q81"/>
    <mergeCell ref="H77:I78"/>
    <mergeCell ref="J77:J78"/>
    <mergeCell ref="K77:K78"/>
    <mergeCell ref="G82:G83"/>
    <mergeCell ref="H82:K82"/>
    <mergeCell ref="V73:V81"/>
    <mergeCell ref="X73:X81"/>
    <mergeCell ref="L74:M74"/>
    <mergeCell ref="L75:M75"/>
    <mergeCell ref="L76:M76"/>
    <mergeCell ref="L77:M77"/>
    <mergeCell ref="L78:M78"/>
    <mergeCell ref="R73:R81"/>
    <mergeCell ref="A73:A81"/>
    <mergeCell ref="P85:Q87"/>
    <mergeCell ref="R85:R87"/>
    <mergeCell ref="P82:Q84"/>
    <mergeCell ref="S82:S84"/>
    <mergeCell ref="T82:T84"/>
    <mergeCell ref="A82:A84"/>
    <mergeCell ref="B82:C84"/>
    <mergeCell ref="D82:E83"/>
    <mergeCell ref="F82:F83"/>
    <mergeCell ref="U82:U84"/>
    <mergeCell ref="A85:A87"/>
    <mergeCell ref="B85:C87"/>
    <mergeCell ref="D85:E86"/>
    <mergeCell ref="F85:F86"/>
    <mergeCell ref="G85:G86"/>
    <mergeCell ref="H85:I85"/>
    <mergeCell ref="S85:S87"/>
    <mergeCell ref="T85:T87"/>
    <mergeCell ref="U85:U87"/>
    <mergeCell ref="V85:V87"/>
    <mergeCell ref="V82:V84"/>
    <mergeCell ref="X82:X84"/>
    <mergeCell ref="X85:X87"/>
    <mergeCell ref="A88:A91"/>
    <mergeCell ref="B88:C91"/>
    <mergeCell ref="D88:E89"/>
    <mergeCell ref="F88:F89"/>
    <mergeCell ref="G88:G89"/>
    <mergeCell ref="H88:K88"/>
    <mergeCell ref="L88:M88"/>
    <mergeCell ref="P88:Q91"/>
    <mergeCell ref="R88:R91"/>
    <mergeCell ref="X88:X91"/>
    <mergeCell ref="L89:M89"/>
    <mergeCell ref="D91:E91"/>
    <mergeCell ref="L91:M91"/>
    <mergeCell ref="S88:S91"/>
    <mergeCell ref="T88:T91"/>
    <mergeCell ref="U88:U91"/>
    <mergeCell ref="V88:V91"/>
    <mergeCell ref="G92:G93"/>
    <mergeCell ref="H92:K92"/>
    <mergeCell ref="L92:M92"/>
    <mergeCell ref="P92:Q94"/>
    <mergeCell ref="A92:A94"/>
    <mergeCell ref="B92:C94"/>
    <mergeCell ref="D92:E93"/>
    <mergeCell ref="F92:F93"/>
    <mergeCell ref="V92:V94"/>
    <mergeCell ref="X92:X94"/>
    <mergeCell ref="L93:M93"/>
    <mergeCell ref="L94:M94"/>
    <mergeCell ref="R92:R94"/>
    <mergeCell ref="S92:S94"/>
    <mergeCell ref="T92:T94"/>
    <mergeCell ref="U92:U94"/>
    <mergeCell ref="G95:G96"/>
    <mergeCell ref="H95:K95"/>
    <mergeCell ref="L95:M95"/>
    <mergeCell ref="P95:Q98"/>
    <mergeCell ref="A95:A98"/>
    <mergeCell ref="B95:C98"/>
    <mergeCell ref="D95:E96"/>
    <mergeCell ref="F95:F96"/>
    <mergeCell ref="V95:V98"/>
    <mergeCell ref="X95:X98"/>
    <mergeCell ref="L96:M96"/>
    <mergeCell ref="L98:M98"/>
    <mergeCell ref="R95:R98"/>
    <mergeCell ref="S95:S98"/>
    <mergeCell ref="T95:T98"/>
    <mergeCell ref="U95:U98"/>
    <mergeCell ref="A99:A102"/>
    <mergeCell ref="B99:C102"/>
    <mergeCell ref="D99:E100"/>
    <mergeCell ref="F99:F100"/>
    <mergeCell ref="D101:E102"/>
    <mergeCell ref="F101:F102"/>
    <mergeCell ref="T99:T102"/>
    <mergeCell ref="U99:U102"/>
    <mergeCell ref="V99:V102"/>
    <mergeCell ref="G99:G100"/>
    <mergeCell ref="H99:I99"/>
    <mergeCell ref="P99:Q102"/>
    <mergeCell ref="R99:R102"/>
    <mergeCell ref="G101:G102"/>
    <mergeCell ref="T103:T105"/>
    <mergeCell ref="A103:A105"/>
    <mergeCell ref="B103:C105"/>
    <mergeCell ref="D103:G104"/>
    <mergeCell ref="H103:K103"/>
    <mergeCell ref="X99:X102"/>
    <mergeCell ref="H100:I101"/>
    <mergeCell ref="J100:J101"/>
    <mergeCell ref="K100:K101"/>
    <mergeCell ref="S99:S102"/>
    <mergeCell ref="U103:U105"/>
    <mergeCell ref="V103:V105"/>
    <mergeCell ref="X103:X105"/>
    <mergeCell ref="B106:C106"/>
    <mergeCell ref="D106:G106"/>
    <mergeCell ref="H106:K106"/>
    <mergeCell ref="P106:Q106"/>
    <mergeCell ref="P103:Q105"/>
    <mergeCell ref="R103:R105"/>
    <mergeCell ref="S103:S105"/>
    <mergeCell ref="A107:A113"/>
    <mergeCell ref="B107:C113"/>
    <mergeCell ref="D107:E111"/>
    <mergeCell ref="F107:F111"/>
    <mergeCell ref="D112:E113"/>
    <mergeCell ref="F112:F113"/>
    <mergeCell ref="G107:G111"/>
    <mergeCell ref="H107:I107"/>
    <mergeCell ref="L107:M107"/>
    <mergeCell ref="P107:Q113"/>
    <mergeCell ref="H111:I112"/>
    <mergeCell ref="J111:J112"/>
    <mergeCell ref="K111:K112"/>
    <mergeCell ref="G112:G113"/>
    <mergeCell ref="X107:X113"/>
    <mergeCell ref="L108:M108"/>
    <mergeCell ref="L109:M109"/>
    <mergeCell ref="L110:M110"/>
    <mergeCell ref="L111:M111"/>
    <mergeCell ref="L112:M112"/>
    <mergeCell ref="R107:R113"/>
    <mergeCell ref="S107:S113"/>
    <mergeCell ref="T107:T113"/>
    <mergeCell ref="V107:V113"/>
    <mergeCell ref="G114:G115"/>
    <mergeCell ref="H114:K114"/>
    <mergeCell ref="L114:M114"/>
    <mergeCell ref="P114:Q116"/>
    <mergeCell ref="A114:A116"/>
    <mergeCell ref="B114:C116"/>
    <mergeCell ref="D114:E115"/>
    <mergeCell ref="F114:F115"/>
    <mergeCell ref="L117:M117"/>
    <mergeCell ref="P117:Q119"/>
    <mergeCell ref="R114:R116"/>
    <mergeCell ref="S114:S116"/>
    <mergeCell ref="T114:T116"/>
    <mergeCell ref="U114:U116"/>
    <mergeCell ref="R117:R119"/>
    <mergeCell ref="S117:S119"/>
    <mergeCell ref="T117:T119"/>
    <mergeCell ref="U117:U119"/>
    <mergeCell ref="A117:A119"/>
    <mergeCell ref="B117:C119"/>
    <mergeCell ref="D117:E118"/>
    <mergeCell ref="F117:F118"/>
    <mergeCell ref="G117:G118"/>
    <mergeCell ref="H117:K117"/>
    <mergeCell ref="V114:V116"/>
    <mergeCell ref="X114:X116"/>
    <mergeCell ref="V117:V119"/>
    <mergeCell ref="X117:X119"/>
    <mergeCell ref="A120:A122"/>
    <mergeCell ref="B120:C122"/>
    <mergeCell ref="D120:G121"/>
    <mergeCell ref="H120:K120"/>
    <mergeCell ref="P120:Q122"/>
    <mergeCell ref="R120:R122"/>
    <mergeCell ref="V120:V122"/>
    <mergeCell ref="X120:X122"/>
    <mergeCell ref="A123:A125"/>
    <mergeCell ref="B123:C125"/>
    <mergeCell ref="D123:G124"/>
    <mergeCell ref="H123:K123"/>
    <mergeCell ref="P123:Q125"/>
    <mergeCell ref="H126:K126"/>
    <mergeCell ref="P126:Q126"/>
    <mergeCell ref="T123:T125"/>
    <mergeCell ref="U123:U125"/>
    <mergeCell ref="S120:S122"/>
    <mergeCell ref="T120:T122"/>
    <mergeCell ref="U120:U122"/>
    <mergeCell ref="A127:A129"/>
    <mergeCell ref="B127:C129"/>
    <mergeCell ref="D127:E128"/>
    <mergeCell ref="F127:F128"/>
    <mergeCell ref="B126:C126"/>
    <mergeCell ref="D126:G126"/>
    <mergeCell ref="B130:C132"/>
    <mergeCell ref="D130:E131"/>
    <mergeCell ref="F130:F131"/>
    <mergeCell ref="L131:M131"/>
    <mergeCell ref="V123:V125"/>
    <mergeCell ref="X123:X125"/>
    <mergeCell ref="U127:U129"/>
    <mergeCell ref="V127:V129"/>
    <mergeCell ref="R123:R125"/>
    <mergeCell ref="S123:S125"/>
    <mergeCell ref="X127:X129"/>
    <mergeCell ref="L128:M128"/>
    <mergeCell ref="D129:E129"/>
    <mergeCell ref="L129:M129"/>
    <mergeCell ref="S127:S129"/>
    <mergeCell ref="T127:T129"/>
    <mergeCell ref="G127:G128"/>
    <mergeCell ref="H127:I127"/>
    <mergeCell ref="L127:M127"/>
    <mergeCell ref="P127:Q129"/>
    <mergeCell ref="S133:S135"/>
    <mergeCell ref="R130:R132"/>
    <mergeCell ref="S130:S132"/>
    <mergeCell ref="T130:T132"/>
    <mergeCell ref="U130:U132"/>
    <mergeCell ref="T133:T135"/>
    <mergeCell ref="U133:U135"/>
    <mergeCell ref="A133:A135"/>
    <mergeCell ref="B133:C135"/>
    <mergeCell ref="D133:G134"/>
    <mergeCell ref="H133:K133"/>
    <mergeCell ref="P133:Q135"/>
    <mergeCell ref="G130:G131"/>
    <mergeCell ref="H130:I130"/>
    <mergeCell ref="L130:M130"/>
    <mergeCell ref="P130:Q132"/>
    <mergeCell ref="A130:A132"/>
    <mergeCell ref="V133:V135"/>
    <mergeCell ref="X133:X135"/>
    <mergeCell ref="V130:V132"/>
    <mergeCell ref="X130:X132"/>
    <mergeCell ref="P136:Q138"/>
    <mergeCell ref="R136:R138"/>
    <mergeCell ref="S136:S138"/>
    <mergeCell ref="T136:T138"/>
    <mergeCell ref="X136:X138"/>
    <mergeCell ref="R133:R135"/>
    <mergeCell ref="A136:A138"/>
    <mergeCell ref="B136:C138"/>
    <mergeCell ref="D136:G137"/>
    <mergeCell ref="H136:K136"/>
    <mergeCell ref="U136:U138"/>
    <mergeCell ref="V136:V138"/>
    <mergeCell ref="A139:A141"/>
    <mergeCell ref="B139:C141"/>
    <mergeCell ref="D139:G140"/>
    <mergeCell ref="H139:K139"/>
    <mergeCell ref="P139:Q141"/>
    <mergeCell ref="R139:R141"/>
    <mergeCell ref="S139:S141"/>
    <mergeCell ref="H142:K142"/>
    <mergeCell ref="P142:Q142"/>
    <mergeCell ref="T139:T141"/>
    <mergeCell ref="U139:U141"/>
    <mergeCell ref="V139:V141"/>
    <mergeCell ref="X139:X141"/>
    <mergeCell ref="A143:A146"/>
    <mergeCell ref="B143:C146"/>
    <mergeCell ref="D143:E144"/>
    <mergeCell ref="F143:F144"/>
    <mergeCell ref="B142:C142"/>
    <mergeCell ref="D142:G142"/>
    <mergeCell ref="S143:S146"/>
    <mergeCell ref="T143:T146"/>
    <mergeCell ref="U143:U146"/>
    <mergeCell ref="G143:G144"/>
    <mergeCell ref="H143:K143"/>
    <mergeCell ref="L143:M143"/>
    <mergeCell ref="P143:Q146"/>
    <mergeCell ref="A147:A150"/>
    <mergeCell ref="B147:C150"/>
    <mergeCell ref="D147:E148"/>
    <mergeCell ref="F147:F148"/>
    <mergeCell ref="V143:V146"/>
    <mergeCell ref="X143:X146"/>
    <mergeCell ref="L144:M144"/>
    <mergeCell ref="L145:M145"/>
    <mergeCell ref="L146:M146"/>
    <mergeCell ref="R143:R146"/>
    <mergeCell ref="S147:S150"/>
    <mergeCell ref="T147:T150"/>
    <mergeCell ref="U147:U150"/>
    <mergeCell ref="G147:G148"/>
    <mergeCell ref="H147:K147"/>
    <mergeCell ref="L147:M147"/>
    <mergeCell ref="P147:Q150"/>
    <mergeCell ref="A151:A153"/>
    <mergeCell ref="B151:C153"/>
    <mergeCell ref="D151:E152"/>
    <mergeCell ref="F151:F152"/>
    <mergeCell ref="V147:V150"/>
    <mergeCell ref="X147:X150"/>
    <mergeCell ref="L148:M148"/>
    <mergeCell ref="L149:M149"/>
    <mergeCell ref="L150:M150"/>
    <mergeCell ref="R147:R150"/>
    <mergeCell ref="R151:R153"/>
    <mergeCell ref="S151:S153"/>
    <mergeCell ref="T151:T153"/>
    <mergeCell ref="U151:U153"/>
    <mergeCell ref="G151:G152"/>
    <mergeCell ref="H151:K151"/>
    <mergeCell ref="L151:M151"/>
    <mergeCell ref="P151:Q153"/>
    <mergeCell ref="V151:V153"/>
    <mergeCell ref="X151:X153"/>
    <mergeCell ref="L152:M152"/>
    <mergeCell ref="A154:A156"/>
    <mergeCell ref="B154:C156"/>
    <mergeCell ref="D154:E155"/>
    <mergeCell ref="F154:F155"/>
    <mergeCell ref="G154:G155"/>
    <mergeCell ref="H154:K154"/>
    <mergeCell ref="L154:M154"/>
    <mergeCell ref="U154:U156"/>
    <mergeCell ref="V154:V156"/>
    <mergeCell ref="X154:X156"/>
    <mergeCell ref="L155:M155"/>
    <mergeCell ref="P154:Q156"/>
    <mergeCell ref="R154:R156"/>
    <mergeCell ref="S154:S156"/>
    <mergeCell ref="T154:T156"/>
    <mergeCell ref="C158:D158"/>
    <mergeCell ref="E158:F158"/>
    <mergeCell ref="G158:J158"/>
    <mergeCell ref="C159:D159"/>
    <mergeCell ref="E159:F159"/>
    <mergeCell ref="G159:J159"/>
    <mergeCell ref="C160:D160"/>
    <mergeCell ref="E160:F160"/>
    <mergeCell ref="G160:J160"/>
    <mergeCell ref="C161:D161"/>
    <mergeCell ref="E161:F161"/>
    <mergeCell ref="G161:J161"/>
  </mergeCells>
  <printOptions/>
  <pageMargins left="0.1968503937007874" right="0.1968503937007874" top="0.1968503937007874" bottom="0.1968503937007874" header="0.5118110236220472" footer="0.5118110236220472"/>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ПК</cp:lastModifiedBy>
  <cp:lastPrinted>2016-09-01T09:01:47Z</cp:lastPrinted>
  <dcterms:created xsi:type="dcterms:W3CDTF">1996-10-08T23:32:33Z</dcterms:created>
  <dcterms:modified xsi:type="dcterms:W3CDTF">2016-10-10T12:47:52Z</dcterms:modified>
  <cp:category/>
  <cp:version/>
  <cp:contentType/>
  <cp:contentStatus/>
</cp:coreProperties>
</file>