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005" windowHeight="114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E33" i="1"/>
  <c r="M22" i="1"/>
  <c r="M14" i="1"/>
  <c r="N14" i="1"/>
  <c r="E28" i="1"/>
  <c r="N43" i="1"/>
  <c r="M43" i="1"/>
  <c r="N37" i="1"/>
  <c r="I22" i="1"/>
  <c r="N10" i="1"/>
  <c r="M10" i="1"/>
  <c r="J37" i="1"/>
  <c r="F37" i="1"/>
  <c r="E37" i="1"/>
  <c r="D37" i="1"/>
  <c r="F28" i="1"/>
  <c r="M28" i="1"/>
  <c r="I28" i="1"/>
  <c r="N28" i="1"/>
  <c r="J28" i="1"/>
  <c r="J43" i="1"/>
  <c r="F43" i="1"/>
  <c r="E43" i="1"/>
  <c r="D43" i="1"/>
  <c r="J40" i="1"/>
  <c r="F40" i="1"/>
  <c r="E40" i="1"/>
  <c r="D40" i="1"/>
  <c r="N25" i="1"/>
  <c r="J25" i="1"/>
  <c r="E22" i="1"/>
  <c r="E25" i="1"/>
  <c r="N17" i="1"/>
  <c r="J17" i="1"/>
  <c r="N33" i="1" l="1"/>
  <c r="J33" i="1"/>
  <c r="F33" i="1"/>
  <c r="F25" i="1"/>
  <c r="I14" i="1" l="1"/>
  <c r="E14" i="1"/>
  <c r="P33" i="1" l="1"/>
  <c r="F22" i="1" l="1"/>
  <c r="F29" i="1" l="1"/>
  <c r="E17" i="1"/>
  <c r="F17" i="1"/>
  <c r="J14" i="1"/>
  <c r="F14" i="1"/>
</calcChain>
</file>

<file path=xl/sharedStrings.xml><?xml version="1.0" encoding="utf-8"?>
<sst xmlns="http://schemas.openxmlformats.org/spreadsheetml/2006/main" count="100" uniqueCount="55">
  <si>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</si>
  <si>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</si>
  <si>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</si>
  <si>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</si>
  <si>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</si>
  <si>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</si>
  <si>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</si>
  <si>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</si>
  <si>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</si>
  <si>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</si>
  <si>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</si>
  <si>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</si>
  <si>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</si>
  <si>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</si>
  <si>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</si>
  <si>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</si>
  <si>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</si>
  <si>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</si>
  <si>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</si>
  <si>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</si>
  <si>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</si>
  <si>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</si>
  <si>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</si>
  <si>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</si>
  <si>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</si>
  <si>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</si>
  <si>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</si>
  <si>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</si>
  <si>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</si>
  <si>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</si>
  <si>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</si>
  <si>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</si>
  <si>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</si>
  <si>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</si>
  <si>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</si>
  <si>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</si>
  <si>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</si>
  <si>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</si>
  <si>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</si>
  <si>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"Оказание поддержки гражданам, пострадавших в результате пожара муниципального жилищного фонда"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</si>
  <si>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</si>
  <si>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</si>
  <si>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</si>
  <si>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</si>
  <si>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2. "«Поддержка граждан, нуждающихся в улучшении жилищных "</t>
  </si>
  <si>
    <t>Основное мероприятие: "Обеспечение мероприятий по приобретению (строительству) жилых помещений для молодых семей    молодых граждан"</t>
  </si>
  <si>
    <t>Муниципальная программа  "Реализация проектов  общественного совета на части территории д.Доможирово"</t>
  </si>
  <si>
    <t>Подпрограмма 3. "Оказание  поддержки гражданам, пострадавшим в результате пожара муниципального жилищного фонда"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</si>
  <si>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</si>
  <si>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</si>
  <si>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</si>
  <si>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</si>
  <si>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</si>
  <si>
    <t xml:space="preserve">Разработана конкурсная документация, 10 июля будет объявлен аукцион  </t>
  </si>
  <si>
    <t>за январь - декабрь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</si>
</sst>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95"/>
  <sheetViews>
    <sheetView tabSelected="1" zoomScale="73" zoomScaleNormal="73" workbookViewId="0">
      <pane ySplit="7" topLeftCell="A32" activePane="bottomLeft" state="frozen"/>
      <selection pane="bottomLeft" activeCell="U42" sqref="U42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5546875" style="4" customWidth="1"/>
    <col min="17" max="17" width="26.109375" style="4" customWidth="1"/>
  </cols>
  <sheetData>
    <row r="1" spans="1:18" ht="37.5" customHeight="1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3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1.75" customHeight="1" x14ac:dyDescent="0.3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 t="s">
        <v>4</v>
      </c>
      <c r="I4" s="46"/>
      <c r="J4" s="46"/>
      <c r="K4" s="46"/>
      <c r="L4" s="46" t="s">
        <v>5</v>
      </c>
      <c r="M4" s="46"/>
      <c r="N4" s="46"/>
      <c r="O4" s="46"/>
      <c r="P4" s="48" t="s">
        <v>13</v>
      </c>
      <c r="Q4" s="46" t="s">
        <v>6</v>
      </c>
      <c r="R4" s="1"/>
    </row>
    <row r="5" spans="1:18" ht="18.75" customHeight="1" x14ac:dyDescent="0.3">
      <c r="A5" s="45"/>
      <c r="B5" s="45"/>
      <c r="C5" s="45"/>
      <c r="D5" s="49" t="s">
        <v>11</v>
      </c>
      <c r="E5" s="45" t="s">
        <v>7</v>
      </c>
      <c r="F5" s="45" t="s">
        <v>12</v>
      </c>
      <c r="G5" s="45" t="s">
        <v>8</v>
      </c>
      <c r="H5" s="45" t="s">
        <v>11</v>
      </c>
      <c r="I5" s="45" t="s">
        <v>7</v>
      </c>
      <c r="J5" s="45" t="s">
        <v>12</v>
      </c>
      <c r="K5" s="45" t="s">
        <v>8</v>
      </c>
      <c r="L5" s="45" t="s">
        <v>11</v>
      </c>
      <c r="M5" s="45" t="s">
        <v>7</v>
      </c>
      <c r="N5" s="45" t="s">
        <v>12</v>
      </c>
      <c r="O5" s="45" t="s">
        <v>8</v>
      </c>
      <c r="P5" s="48"/>
      <c r="Q5" s="45"/>
      <c r="R5" s="47"/>
    </row>
    <row r="6" spans="1:18" ht="19.5" customHeight="1" x14ac:dyDescent="0.3">
      <c r="A6" s="45"/>
      <c r="B6" s="45"/>
      <c r="C6" s="45"/>
      <c r="D6" s="5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7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80.25" customHeight="1" x14ac:dyDescent="0.3">
      <c r="A9" s="35"/>
      <c r="B9" s="20" t="s">
        <v>21</v>
      </c>
      <c r="C9" s="26" t="s">
        <v>20</v>
      </c>
      <c r="D9" s="20"/>
      <c r="E9" s="20">
        <v>2500</v>
      </c>
      <c r="F9" s="23">
        <v>125</v>
      </c>
      <c r="G9" s="20"/>
      <c r="H9" s="20"/>
      <c r="I9" s="23">
        <v>2500</v>
      </c>
      <c r="J9" s="23">
        <v>125</v>
      </c>
      <c r="K9" s="20"/>
      <c r="L9" s="20"/>
      <c r="M9" s="23">
        <v>2500</v>
      </c>
      <c r="N9" s="23">
        <v>125</v>
      </c>
      <c r="O9" s="23"/>
      <c r="P9" s="32">
        <v>100</v>
      </c>
      <c r="Q9" s="20"/>
      <c r="R9" s="1"/>
    </row>
    <row r="10" spans="1:18" ht="25.5" x14ac:dyDescent="0.3">
      <c r="A10" s="36"/>
      <c r="B10" s="12" t="s">
        <v>10</v>
      </c>
      <c r="C10" s="36"/>
      <c r="D10" s="36"/>
      <c r="E10" s="37">
        <v>2500</v>
      </c>
      <c r="F10" s="37">
        <v>125</v>
      </c>
      <c r="G10" s="37"/>
      <c r="H10" s="37"/>
      <c r="I10" s="37">
        <v>2500</v>
      </c>
      <c r="J10" s="37">
        <v>125</v>
      </c>
      <c r="K10" s="37"/>
      <c r="L10" s="37"/>
      <c r="M10" s="37">
        <f>SUM(M9)</f>
        <v>2500</v>
      </c>
      <c r="N10" s="37">
        <f>SUM(N9)</f>
        <v>125</v>
      </c>
      <c r="O10" s="37"/>
      <c r="P10" s="37">
        <v>100</v>
      </c>
      <c r="Q10" s="36"/>
      <c r="R10" s="1"/>
    </row>
    <row r="11" spans="1:18" x14ac:dyDescent="0.3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5" customHeight="1" x14ac:dyDescent="0.3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31</v>
      </c>
      <c r="C13" s="26" t="s">
        <v>20</v>
      </c>
      <c r="D13" s="27"/>
      <c r="E13" s="26">
        <v>770.5</v>
      </c>
      <c r="F13" s="26">
        <v>399.5</v>
      </c>
      <c r="G13" s="26"/>
      <c r="H13" s="26"/>
      <c r="I13" s="26">
        <v>770.5</v>
      </c>
      <c r="J13" s="26">
        <v>399.5</v>
      </c>
      <c r="K13" s="26"/>
      <c r="L13" s="26"/>
      <c r="M13" s="26">
        <v>770.5</v>
      </c>
      <c r="N13" s="26">
        <v>399.5</v>
      </c>
      <c r="O13" s="26"/>
      <c r="P13" s="31">
        <v>100</v>
      </c>
      <c r="Q13" s="26" t="s">
        <v>53</v>
      </c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770.5</v>
      </c>
      <c r="F14" s="26">
        <f>F13</f>
        <v>399.5</v>
      </c>
      <c r="G14" s="26"/>
      <c r="H14" s="26"/>
      <c r="I14" s="26">
        <f>I13</f>
        <v>770.5</v>
      </c>
      <c r="J14" s="26">
        <f>J13</f>
        <v>399.5</v>
      </c>
      <c r="K14" s="26"/>
      <c r="L14" s="26"/>
      <c r="M14" s="26">
        <f>SUM(M13)</f>
        <v>770.5</v>
      </c>
      <c r="N14" s="26">
        <f>SUM(N13)</f>
        <v>399.5</v>
      </c>
      <c r="O14" s="26"/>
      <c r="P14" s="31">
        <v>100</v>
      </c>
      <c r="Q14" s="26"/>
      <c r="R14" s="19"/>
    </row>
    <row r="15" spans="1:18" s="17" customFormat="1" ht="21.75" customHeight="1" x14ac:dyDescent="0.3">
      <c r="A15" s="51" t="s">
        <v>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"/>
    </row>
    <row r="16" spans="1:18" s="17" customFormat="1" ht="70.900000000000006" customHeight="1" x14ac:dyDescent="0.3">
      <c r="A16" s="22" t="s">
        <v>14</v>
      </c>
      <c r="B16" s="20" t="s">
        <v>30</v>
      </c>
      <c r="C16" s="26" t="s">
        <v>20</v>
      </c>
      <c r="D16" s="20"/>
      <c r="E16" s="23">
        <v>0</v>
      </c>
      <c r="F16" s="23">
        <v>1954.5</v>
      </c>
      <c r="G16" s="23"/>
      <c r="H16" s="23"/>
      <c r="I16" s="23"/>
      <c r="J16" s="23">
        <v>1954.5</v>
      </c>
      <c r="K16" s="23"/>
      <c r="L16" s="23"/>
      <c r="M16" s="23"/>
      <c r="N16" s="23">
        <v>1945.3</v>
      </c>
      <c r="O16" s="23"/>
      <c r="P16" s="32">
        <v>99.5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1954.5</v>
      </c>
      <c r="G17" s="23"/>
      <c r="H17" s="23"/>
      <c r="I17" s="23"/>
      <c r="J17" s="23">
        <f>SUM(J16)</f>
        <v>1954.5</v>
      </c>
      <c r="K17" s="23"/>
      <c r="L17" s="23"/>
      <c r="M17" s="23"/>
      <c r="N17" s="23">
        <f>SUM(N16)</f>
        <v>1945.3</v>
      </c>
      <c r="O17" s="23"/>
      <c r="P17" s="32">
        <v>99.5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v>770.5</v>
      </c>
      <c r="F18" s="37">
        <v>2354</v>
      </c>
      <c r="G18" s="37"/>
      <c r="H18" s="37"/>
      <c r="I18" s="37">
        <v>770.5</v>
      </c>
      <c r="J18" s="37">
        <v>2354</v>
      </c>
      <c r="K18" s="37"/>
      <c r="L18" s="37"/>
      <c r="M18" s="37">
        <v>770.5</v>
      </c>
      <c r="N18" s="37">
        <v>2344.8000000000002</v>
      </c>
      <c r="O18" s="37"/>
      <c r="P18" s="37">
        <v>99.7</v>
      </c>
      <c r="Q18" s="36"/>
      <c r="R18" s="16"/>
    </row>
    <row r="19" spans="1:18" ht="36" customHeight="1" x14ac:dyDescent="0.3">
      <c r="A19" s="43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 x14ac:dyDescent="0.3">
      <c r="A20" s="52" t="s">
        <v>24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20</v>
      </c>
      <c r="D21" s="20"/>
      <c r="E21" s="20">
        <v>17070.400000000001</v>
      </c>
      <c r="F21" s="23">
        <v>1343</v>
      </c>
      <c r="G21" s="23"/>
      <c r="H21" s="23"/>
      <c r="I21" s="23">
        <v>17070.400000000001</v>
      </c>
      <c r="J21" s="23">
        <v>1343</v>
      </c>
      <c r="K21" s="20"/>
      <c r="L21" s="20"/>
      <c r="M21" s="20">
        <v>3755.8</v>
      </c>
      <c r="N21" s="32">
        <v>122.3</v>
      </c>
      <c r="O21" s="32"/>
      <c r="P21" s="32">
        <v>21.1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0">
        <f>SUM(E21)</f>
        <v>17070.400000000001</v>
      </c>
      <c r="F22" s="23">
        <f>F21</f>
        <v>1343</v>
      </c>
      <c r="G22" s="23"/>
      <c r="H22" s="23"/>
      <c r="I22" s="23">
        <f>SUM(I21)</f>
        <v>17070.400000000001</v>
      </c>
      <c r="J22" s="23">
        <v>1343</v>
      </c>
      <c r="K22" s="20"/>
      <c r="L22" s="20"/>
      <c r="M22" s="20">
        <f>SUM(M21)</f>
        <v>3755.8</v>
      </c>
      <c r="N22" s="32">
        <v>122.3</v>
      </c>
      <c r="O22" s="32"/>
      <c r="P22" s="32">
        <v>21.1</v>
      </c>
      <c r="Q22" s="20"/>
      <c r="R22" s="1"/>
    </row>
    <row r="23" spans="1:18" ht="18.75" customHeight="1" x14ac:dyDescent="0.3">
      <c r="A23" s="44" t="s">
        <v>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32</v>
      </c>
      <c r="C24" s="26" t="s">
        <v>28</v>
      </c>
      <c r="D24" s="20"/>
      <c r="E24" s="20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0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0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0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43</v>
      </c>
      <c r="B27" s="20" t="s">
        <v>33</v>
      </c>
      <c r="C27" s="26" t="s">
        <v>20</v>
      </c>
      <c r="D27" s="20"/>
      <c r="E27" s="20">
        <v>1257.4000000000001</v>
      </c>
      <c r="F27" s="23">
        <v>61.3</v>
      </c>
      <c r="G27" s="23"/>
      <c r="H27" s="23"/>
      <c r="I27" s="23">
        <v>1257.4000000000001</v>
      </c>
      <c r="J27" s="23">
        <v>61.3</v>
      </c>
      <c r="K27" s="20"/>
      <c r="L27" s="20"/>
      <c r="M27" s="20"/>
      <c r="N27" s="23">
        <v>61.3</v>
      </c>
      <c r="O27" s="23"/>
      <c r="P27" s="32">
        <v>4.9000000000000004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0">
        <f>SUM(E27)</f>
        <v>1257.4000000000001</v>
      </c>
      <c r="F28" s="23">
        <f>SUM(F27:F27)</f>
        <v>61.3</v>
      </c>
      <c r="G28" s="23"/>
      <c r="H28" s="23"/>
      <c r="I28" s="23">
        <f>SUM(I27:I27)</f>
        <v>1257.4000000000001</v>
      </c>
      <c r="J28" s="23">
        <f>SUM(J27:J27)</f>
        <v>61.3</v>
      </c>
      <c r="K28" s="20"/>
      <c r="L28" s="20"/>
      <c r="M28" s="20">
        <f>SUM(M27:M27)</f>
        <v>0</v>
      </c>
      <c r="N28" s="23">
        <f>SUM(N27:N27)</f>
        <v>61.3</v>
      </c>
      <c r="O28" s="23"/>
      <c r="P28" s="32">
        <v>4.9000000000000004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9">
        <v>18327.8</v>
      </c>
      <c r="F29" s="10">
        <f>F28+F22+F25</f>
        <v>1404.3</v>
      </c>
      <c r="G29" s="10"/>
      <c r="H29" s="10"/>
      <c r="I29" s="10">
        <v>18327.8</v>
      </c>
      <c r="J29" s="10">
        <v>1404.3</v>
      </c>
      <c r="K29" s="10"/>
      <c r="L29" s="10"/>
      <c r="M29" s="10">
        <v>3755.8</v>
      </c>
      <c r="N29" s="10">
        <v>183.6</v>
      </c>
      <c r="O29" s="10"/>
      <c r="P29" s="33">
        <v>20</v>
      </c>
      <c r="Q29" s="9"/>
      <c r="R29" s="16"/>
    </row>
    <row r="30" spans="1:18" s="17" customFormat="1" ht="22.5" customHeight="1" x14ac:dyDescent="0.3">
      <c r="A30" s="43" t="s">
        <v>35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 x14ac:dyDescent="0.3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1"/>
    </row>
    <row r="32" spans="1:18" ht="97.9" customHeight="1" x14ac:dyDescent="0.3">
      <c r="A32" s="22" t="s">
        <v>14</v>
      </c>
      <c r="B32" s="34" t="s">
        <v>36</v>
      </c>
      <c r="C32" s="29" t="s">
        <v>34</v>
      </c>
      <c r="D32" s="29"/>
      <c r="E32" s="29">
        <v>1272.5</v>
      </c>
      <c r="F32" s="31">
        <v>8600.6</v>
      </c>
      <c r="G32" s="25"/>
      <c r="H32" s="25"/>
      <c r="I32" s="25">
        <v>1272.5</v>
      </c>
      <c r="J32" s="31">
        <v>8600.6</v>
      </c>
      <c r="K32" s="25"/>
      <c r="L32" s="25"/>
      <c r="M32" s="25">
        <v>1272.5</v>
      </c>
      <c r="N32" s="31">
        <v>8584.2000000000007</v>
      </c>
      <c r="O32" s="25"/>
      <c r="P32" s="31">
        <v>99.8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8">
        <f>SUM(E32)</f>
        <v>1272.5</v>
      </c>
      <c r="F33" s="10">
        <f>F32</f>
        <v>8600.6</v>
      </c>
      <c r="G33" s="10"/>
      <c r="H33" s="10"/>
      <c r="I33" s="10">
        <v>1150</v>
      </c>
      <c r="J33" s="10">
        <f t="shared" ref="J33:P33" si="0">J32</f>
        <v>8600.6</v>
      </c>
      <c r="K33" s="10"/>
      <c r="L33" s="10"/>
      <c r="M33" s="10">
        <f>SUM(M32)</f>
        <v>1272.5</v>
      </c>
      <c r="N33" s="10">
        <f t="shared" si="0"/>
        <v>8584.2000000000007</v>
      </c>
      <c r="O33" s="10"/>
      <c r="P33" s="10">
        <f t="shared" si="0"/>
        <v>99.8</v>
      </c>
      <c r="Q33" s="8"/>
      <c r="R33" s="1"/>
    </row>
    <row r="34" spans="1:18" ht="37.5" customHeight="1" x14ac:dyDescent="0.3">
      <c r="A34" s="55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1"/>
    </row>
    <row r="35" spans="1:18" ht="37.5" customHeight="1" x14ac:dyDescent="0.3">
      <c r="A35" s="58" t="s">
        <v>48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1"/>
    </row>
    <row r="36" spans="1:18" ht="94.9" customHeight="1" x14ac:dyDescent="0.3">
      <c r="A36" s="22" t="s">
        <v>14</v>
      </c>
      <c r="B36" s="20" t="s">
        <v>38</v>
      </c>
      <c r="C36" s="26" t="s">
        <v>20</v>
      </c>
      <c r="D36" s="20"/>
      <c r="E36" s="20"/>
      <c r="F36" s="23">
        <v>238.9</v>
      </c>
      <c r="G36" s="20"/>
      <c r="H36" s="20"/>
      <c r="I36" s="20"/>
      <c r="J36" s="32">
        <v>238.9</v>
      </c>
      <c r="K36" s="32"/>
      <c r="L36" s="32"/>
      <c r="M36" s="32"/>
      <c r="N36" s="23">
        <v>231.8</v>
      </c>
      <c r="O36" s="23"/>
      <c r="P36" s="23">
        <v>97</v>
      </c>
      <c r="Q36" s="30"/>
      <c r="R36" s="1"/>
    </row>
    <row r="37" spans="1:18" ht="22.9" customHeight="1" x14ac:dyDescent="0.3">
      <c r="A37" s="39"/>
      <c r="B37" s="21" t="s">
        <v>9</v>
      </c>
      <c r="C37" s="20"/>
      <c r="D37" s="20">
        <f>SUM(D36)</f>
        <v>0</v>
      </c>
      <c r="E37" s="20">
        <f>SUM(E36)</f>
        <v>0</v>
      </c>
      <c r="F37" s="23">
        <f>SUM(F35:F36)</f>
        <v>238.9</v>
      </c>
      <c r="G37" s="23"/>
      <c r="H37" s="23"/>
      <c r="I37" s="23"/>
      <c r="J37" s="23">
        <f>SUM(J35:J36)</f>
        <v>238.9</v>
      </c>
      <c r="K37" s="20"/>
      <c r="L37" s="20"/>
      <c r="M37" s="20"/>
      <c r="N37" s="23">
        <f>SUM(N36)</f>
        <v>231.8</v>
      </c>
      <c r="O37" s="23"/>
      <c r="P37" s="32">
        <v>97</v>
      </c>
      <c r="Q37" s="20"/>
      <c r="R37" s="1"/>
    </row>
    <row r="38" spans="1:18" ht="31.9" customHeight="1" x14ac:dyDescent="0.3">
      <c r="A38" s="58" t="s">
        <v>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1"/>
    </row>
    <row r="39" spans="1:18" ht="104.45" customHeight="1" x14ac:dyDescent="0.3">
      <c r="A39" s="22" t="s">
        <v>14</v>
      </c>
      <c r="B39" s="20" t="s">
        <v>45</v>
      </c>
      <c r="C39" s="26" t="s">
        <v>20</v>
      </c>
      <c r="D39" s="20"/>
      <c r="E39" s="20"/>
      <c r="F39" s="23">
        <v>99.6</v>
      </c>
      <c r="G39" s="20"/>
      <c r="H39" s="20"/>
      <c r="I39" s="20"/>
      <c r="J39" s="32">
        <v>99.6</v>
      </c>
      <c r="K39" s="32"/>
      <c r="L39" s="32"/>
      <c r="M39" s="32"/>
      <c r="N39" s="23">
        <v>99.6</v>
      </c>
      <c r="O39" s="23"/>
      <c r="P39" s="23">
        <v>100</v>
      </c>
      <c r="Q39" s="30"/>
      <c r="R39" s="1"/>
    </row>
    <row r="40" spans="1:18" ht="28.15" customHeight="1" x14ac:dyDescent="0.3">
      <c r="A40" s="39"/>
      <c r="B40" s="21" t="s">
        <v>9</v>
      </c>
      <c r="C40" s="20"/>
      <c r="D40" s="20">
        <f>SUM(D39)</f>
        <v>0</v>
      </c>
      <c r="E40" s="20">
        <f>SUM(E39)</f>
        <v>0</v>
      </c>
      <c r="F40" s="23">
        <f>SUM(F38:F39)</f>
        <v>99.6</v>
      </c>
      <c r="G40" s="23"/>
      <c r="H40" s="23"/>
      <c r="I40" s="23"/>
      <c r="J40" s="23">
        <f>SUM(J38:J39)</f>
        <v>99.6</v>
      </c>
      <c r="K40" s="20"/>
      <c r="L40" s="20"/>
      <c r="M40" s="20"/>
      <c r="N40" s="23">
        <v>99.6</v>
      </c>
      <c r="O40" s="23"/>
      <c r="P40" s="32">
        <v>100</v>
      </c>
      <c r="Q40" s="20"/>
      <c r="R40" s="1"/>
    </row>
    <row r="41" spans="1:18" ht="28.9" customHeight="1" x14ac:dyDescent="0.3">
      <c r="A41" s="58" t="s">
        <v>47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1"/>
    </row>
    <row r="42" spans="1:18" ht="83.45" customHeight="1" x14ac:dyDescent="0.3">
      <c r="A42" s="22" t="s">
        <v>14</v>
      </c>
      <c r="B42" s="20" t="s">
        <v>39</v>
      </c>
      <c r="C42" s="26" t="s">
        <v>20</v>
      </c>
      <c r="D42" s="20"/>
      <c r="E42" s="20">
        <v>1381.3</v>
      </c>
      <c r="F42" s="23">
        <v>42.7</v>
      </c>
      <c r="G42" s="20"/>
      <c r="H42" s="20"/>
      <c r="I42" s="20">
        <v>1381.3</v>
      </c>
      <c r="J42" s="32">
        <v>42.7</v>
      </c>
      <c r="K42" s="32"/>
      <c r="L42" s="32"/>
      <c r="M42" s="32">
        <v>1381.3</v>
      </c>
      <c r="N42" s="23">
        <v>42.7</v>
      </c>
      <c r="O42" s="23"/>
      <c r="P42" s="23">
        <v>100</v>
      </c>
      <c r="Q42" s="20"/>
      <c r="R42" s="1"/>
    </row>
    <row r="43" spans="1:18" ht="25.15" customHeight="1" x14ac:dyDescent="0.3">
      <c r="A43" s="39"/>
      <c r="B43" s="21" t="s">
        <v>9</v>
      </c>
      <c r="C43" s="20"/>
      <c r="D43" s="20">
        <f>SUM(D42)</f>
        <v>0</v>
      </c>
      <c r="E43" s="20">
        <f>SUM(E42)</f>
        <v>1381.3</v>
      </c>
      <c r="F43" s="23">
        <f>SUM(F41:F42)</f>
        <v>42.7</v>
      </c>
      <c r="G43" s="23"/>
      <c r="H43" s="23"/>
      <c r="I43" s="23">
        <v>1381.3</v>
      </c>
      <c r="J43" s="23">
        <f>SUM(J41:J42)</f>
        <v>42.7</v>
      </c>
      <c r="K43" s="20"/>
      <c r="L43" s="20"/>
      <c r="M43" s="23">
        <f>SUM(M42)</f>
        <v>1381.3</v>
      </c>
      <c r="N43" s="23">
        <f>SUM(N42)</f>
        <v>42.7</v>
      </c>
      <c r="O43" s="23"/>
      <c r="P43" s="32">
        <v>100</v>
      </c>
      <c r="Q43" s="20"/>
      <c r="R43" s="1"/>
    </row>
    <row r="44" spans="1:18" ht="25.5" x14ac:dyDescent="0.3">
      <c r="A44" s="38"/>
      <c r="B44" s="9" t="s">
        <v>10</v>
      </c>
      <c r="C44" s="38"/>
      <c r="D44" s="8"/>
      <c r="E44" s="9">
        <v>1381.3</v>
      </c>
      <c r="F44" s="10">
        <v>381.2</v>
      </c>
      <c r="G44" s="10"/>
      <c r="H44" s="10"/>
      <c r="I44" s="10">
        <v>1381.3</v>
      </c>
      <c r="J44" s="10">
        <v>381.2</v>
      </c>
      <c r="K44" s="10"/>
      <c r="L44" s="10"/>
      <c r="M44" s="10">
        <v>1381.3</v>
      </c>
      <c r="N44" s="10">
        <v>374.1</v>
      </c>
      <c r="O44" s="10"/>
      <c r="P44" s="10">
        <v>99.6</v>
      </c>
      <c r="Q44" s="8"/>
      <c r="R44" s="1"/>
    </row>
    <row r="45" spans="1:18" ht="33" customHeight="1" x14ac:dyDescent="0.3">
      <c r="A45" s="43" t="s">
        <v>46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"/>
    </row>
    <row r="46" spans="1:18" s="14" customFormat="1" ht="63.75" x14ac:dyDescent="0.25">
      <c r="A46" s="22" t="s">
        <v>14</v>
      </c>
      <c r="B46" s="20" t="s">
        <v>41</v>
      </c>
      <c r="C46" s="26" t="s">
        <v>20</v>
      </c>
      <c r="D46" s="20"/>
      <c r="E46" s="20">
        <v>1087</v>
      </c>
      <c r="F46" s="20">
        <v>54.3</v>
      </c>
      <c r="G46" s="20"/>
      <c r="H46" s="20"/>
      <c r="I46" s="23">
        <v>1087</v>
      </c>
      <c r="J46" s="23">
        <v>54.3</v>
      </c>
      <c r="K46" s="20"/>
      <c r="L46" s="20"/>
      <c r="M46" s="23">
        <v>1087</v>
      </c>
      <c r="N46" s="23">
        <v>54.3</v>
      </c>
      <c r="O46" s="23"/>
      <c r="P46" s="32">
        <v>100</v>
      </c>
      <c r="Q46" s="20"/>
    </row>
    <row r="47" spans="1:18" s="13" customFormat="1" ht="25.5" x14ac:dyDescent="0.2">
      <c r="A47" s="8"/>
      <c r="B47" s="9" t="s">
        <v>10</v>
      </c>
      <c r="C47" s="8"/>
      <c r="D47" s="8"/>
      <c r="E47" s="9">
        <v>1087</v>
      </c>
      <c r="F47" s="9">
        <v>54.3</v>
      </c>
      <c r="G47" s="9"/>
      <c r="H47" s="9"/>
      <c r="I47" s="10">
        <v>1087</v>
      </c>
      <c r="J47" s="10">
        <v>54.3</v>
      </c>
      <c r="K47" s="10"/>
      <c r="L47" s="10"/>
      <c r="M47" s="10">
        <v>1087</v>
      </c>
      <c r="N47" s="10">
        <v>54.3</v>
      </c>
      <c r="O47" s="10"/>
      <c r="P47" s="33">
        <v>100</v>
      </c>
      <c r="Q47" s="8"/>
    </row>
    <row r="48" spans="1:18" s="7" customFormat="1" ht="27" customHeight="1" x14ac:dyDescent="0.3">
      <c r="A48" s="43" t="s">
        <v>40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7" customFormat="1" ht="38.25" x14ac:dyDescent="0.3">
      <c r="A49" s="22" t="s">
        <v>14</v>
      </c>
      <c r="B49" s="20" t="s">
        <v>42</v>
      </c>
      <c r="C49" s="26" t="s">
        <v>20</v>
      </c>
      <c r="D49" s="20"/>
      <c r="E49" s="20">
        <v>120.4</v>
      </c>
      <c r="F49" s="20">
        <v>74.5</v>
      </c>
      <c r="G49" s="20"/>
      <c r="H49" s="20"/>
      <c r="I49" s="23">
        <v>120.4</v>
      </c>
      <c r="J49" s="23">
        <v>74.5</v>
      </c>
      <c r="K49" s="20"/>
      <c r="L49" s="20"/>
      <c r="M49" s="23">
        <v>120.4</v>
      </c>
      <c r="N49" s="23">
        <v>74.5</v>
      </c>
      <c r="O49" s="23"/>
      <c r="P49" s="32">
        <v>100</v>
      </c>
      <c r="Q49" s="20"/>
    </row>
    <row r="50" spans="1:17" s="7" customFormat="1" ht="25.5" x14ac:dyDescent="0.3">
      <c r="A50" s="8"/>
      <c r="B50" s="9" t="s">
        <v>10</v>
      </c>
      <c r="C50" s="8"/>
      <c r="D50" s="8"/>
      <c r="E50" s="9">
        <v>120.4</v>
      </c>
      <c r="F50" s="9">
        <v>74.5</v>
      </c>
      <c r="G50" s="9"/>
      <c r="H50" s="9"/>
      <c r="I50" s="10">
        <v>120.4</v>
      </c>
      <c r="J50" s="10">
        <v>74.5</v>
      </c>
      <c r="K50" s="10"/>
      <c r="L50" s="10"/>
      <c r="M50" s="10">
        <v>120.4</v>
      </c>
      <c r="N50" s="10">
        <v>74.5</v>
      </c>
      <c r="O50" s="10"/>
      <c r="P50" s="33">
        <v>100</v>
      </c>
      <c r="Q50" s="8"/>
    </row>
    <row r="51" spans="1:17" s="7" customFormat="1" x14ac:dyDescent="0.3">
      <c r="A51" s="43" t="s">
        <v>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s="7" customFormat="1" ht="114.75" x14ac:dyDescent="0.3">
      <c r="A52" s="22" t="s">
        <v>14</v>
      </c>
      <c r="B52" s="20" t="s">
        <v>50</v>
      </c>
      <c r="C52" s="26" t="s">
        <v>20</v>
      </c>
      <c r="D52" s="20"/>
      <c r="E52" s="20">
        <v>0</v>
      </c>
      <c r="F52" s="23">
        <v>5</v>
      </c>
      <c r="G52" s="20"/>
      <c r="H52" s="20"/>
      <c r="I52" s="23">
        <v>0</v>
      </c>
      <c r="J52" s="23">
        <v>5</v>
      </c>
      <c r="K52" s="20"/>
      <c r="L52" s="20"/>
      <c r="M52" s="23">
        <v>0</v>
      </c>
      <c r="N52" s="23">
        <v>5</v>
      </c>
      <c r="O52" s="23"/>
      <c r="P52" s="32">
        <v>100</v>
      </c>
      <c r="Q52" s="20"/>
    </row>
    <row r="53" spans="1:17" s="7" customFormat="1" ht="25.5" x14ac:dyDescent="0.3">
      <c r="A53" s="8"/>
      <c r="B53" s="9" t="s">
        <v>10</v>
      </c>
      <c r="C53" s="8"/>
      <c r="D53" s="8"/>
      <c r="E53" s="9">
        <v>0</v>
      </c>
      <c r="F53" s="10">
        <v>5</v>
      </c>
      <c r="G53" s="9"/>
      <c r="H53" s="9"/>
      <c r="I53" s="10">
        <v>0</v>
      </c>
      <c r="J53" s="10">
        <v>5</v>
      </c>
      <c r="K53" s="10"/>
      <c r="L53" s="10"/>
      <c r="M53" s="10">
        <v>0</v>
      </c>
      <c r="N53" s="10">
        <v>5</v>
      </c>
      <c r="O53" s="10"/>
      <c r="P53" s="33">
        <v>100</v>
      </c>
      <c r="Q53" s="8"/>
    </row>
    <row r="54" spans="1:17" s="7" customFormat="1" x14ac:dyDescent="0.3">
      <c r="A54" s="43" t="s">
        <v>51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7" customFormat="1" ht="102" x14ac:dyDescent="0.3">
      <c r="A55" s="22" t="s">
        <v>14</v>
      </c>
      <c r="B55" s="40" t="s">
        <v>52</v>
      </c>
      <c r="C55" s="26" t="s">
        <v>20</v>
      </c>
      <c r="D55" s="20"/>
      <c r="E55" s="20">
        <v>0</v>
      </c>
      <c r="F55" s="23">
        <v>2</v>
      </c>
      <c r="G55" s="20"/>
      <c r="H55" s="20"/>
      <c r="I55" s="23">
        <v>0</v>
      </c>
      <c r="J55" s="23">
        <v>2</v>
      </c>
      <c r="K55" s="20"/>
      <c r="L55" s="20"/>
      <c r="M55" s="23">
        <v>0</v>
      </c>
      <c r="N55" s="23">
        <v>2</v>
      </c>
      <c r="O55" s="23"/>
      <c r="P55" s="32">
        <v>100</v>
      </c>
      <c r="Q55" s="20"/>
    </row>
    <row r="56" spans="1:17" s="7" customFormat="1" ht="25.5" x14ac:dyDescent="0.3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v>2</v>
      </c>
      <c r="K56" s="10"/>
      <c r="L56" s="10"/>
      <c r="M56" s="10">
        <v>0</v>
      </c>
      <c r="N56" s="10">
        <v>2</v>
      </c>
      <c r="O56" s="10"/>
      <c r="P56" s="33">
        <v>100</v>
      </c>
      <c r="Q56" s="8"/>
    </row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s="7" customFormat="1" x14ac:dyDescent="0.3"/>
    <row r="4787" spans="1:17" s="7" customFormat="1" x14ac:dyDescent="0.3"/>
    <row r="4788" spans="1:17" s="7" customFormat="1" x14ac:dyDescent="0.3"/>
    <row r="4789" spans="1:17" s="7" customFormat="1" x14ac:dyDescent="0.3"/>
    <row r="4790" spans="1:17" s="7" customFormat="1" x14ac:dyDescent="0.3"/>
    <row r="4791" spans="1:17" s="7" customFormat="1" x14ac:dyDescent="0.3"/>
    <row r="4792" spans="1:17" s="7" customFormat="1" x14ac:dyDescent="0.3"/>
    <row r="4793" spans="1:17" x14ac:dyDescent="0.3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  <row r="4794" spans="1:17" x14ac:dyDescent="0.3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</row>
    <row r="4795" spans="1:17" x14ac:dyDescent="0.3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</row>
  </sheetData>
  <mergeCells count="42">
    <mergeCell ref="A51:Q51"/>
    <mergeCell ref="A54:Q54"/>
    <mergeCell ref="A48:Q48"/>
    <mergeCell ref="A15:Q15"/>
    <mergeCell ref="A19:Q19"/>
    <mergeCell ref="A26:Q26"/>
    <mergeCell ref="A20:Q20"/>
    <mergeCell ref="A23:Q23"/>
    <mergeCell ref="A45:Q45"/>
    <mergeCell ref="A34:Q34"/>
    <mergeCell ref="A30:Q30"/>
    <mergeCell ref="A31:Q31"/>
    <mergeCell ref="A35:Q35"/>
    <mergeCell ref="A38:Q38"/>
    <mergeCell ref="A41:Q41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2018-01-17T12:45:12Z</dcterms:modified>
</cp:coreProperties>
</file>