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 на 01.10.14" sheetId="1" r:id="rId1"/>
  </sheets>
  <definedNames>
    <definedName name="_xlnm.Print_Titles" localSheetId="0">'отчет на 01.10.14'!$4:$7</definedName>
  </definedNames>
  <calcPr fullCalcOnLoad="1"/>
</workbook>
</file>

<file path=xl/sharedStrings.xml><?xml version="1.0" encoding="utf-8"?>
<sst xmlns="http://schemas.openxmlformats.org/spreadsheetml/2006/main" count="88" uniqueCount="45">
  <si>
    <t>МП</t>
  </si>
  <si>
    <t>1</t>
  </si>
  <si>
    <t>2</t>
  </si>
  <si>
    <t>кв.м</t>
  </si>
  <si>
    <t>I</t>
  </si>
  <si>
    <t>1.1</t>
  </si>
  <si>
    <t>1.2</t>
  </si>
  <si>
    <t xml:space="preserve">Ремонт проездов к дворовым территориям многоквартирных домов,всего:  </t>
  </si>
  <si>
    <t>2.1</t>
  </si>
  <si>
    <t>2.1.1</t>
  </si>
  <si>
    <t>из них:</t>
  </si>
  <si>
    <t>в том числе по объектам:</t>
  </si>
  <si>
    <t>II</t>
  </si>
  <si>
    <t xml:space="preserve">Капитальный ремонт и ремонт автомобильных дорог общего пользования, местного значения, в т.ч. в населенных пунктах. ВСЕГО: 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</si>
  <si>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</si>
  <si>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</si>
  <si>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</si>
  <si>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проездов к дворовым территориям многоквартирных домов,всего:  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</si>
  <si>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</si>
  <si>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</si>
  <si>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</si>
  <si>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</si>
  <si>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</si>
  <si>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</si>
  <si>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</si>
  <si>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</si>
  <si>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</si>
  <si>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</si>
  <si>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</si>
  <si>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</si>
  <si>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х</t>
  </si>
  <si>
    <t>ЛО</t>
  </si>
  <si>
    <t>МО</t>
  </si>
  <si>
    <t>Ввод мощностей в 2014 году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</si>
  <si>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</si>
  <si>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</si>
  <si>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в том числе: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</si>
  <si>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пунктов.ВСЕГО: </t>
  </si>
  <si>
    <t>Ремонт автомобильной дороги "Доможирово-Горловщина" (по левому берегур.Оять) в границах дер.Фомино (от ж.д.№6 + 0,9935)</t>
  </si>
  <si>
    <t>Ремонт проезда к дворовым территориям  жилых домов №1 и №2 в п.Рассвет</t>
  </si>
  <si>
    <t>Администрация муниципального образования Доможировского сельского поселения Лодейнопольского муниципального района Ленинградской области</t>
  </si>
  <si>
    <t xml:space="preserve">Заместитель главы Администрации _____________/М.К.Боричев/ </t>
  </si>
  <si>
    <t>Средства, подлежащие возврату</t>
  </si>
  <si>
    <t>Главный бухгалтер______________   / Г.В.Шумилина/</t>
  </si>
  <si>
    <t>ОТЧЕТ об осуществлении расходов дорожного фонда муниципального образования   Доможировского сельского поселения Лодейнопольского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</si>
</sst>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"/>
  </numFmts>
  <fonts count="7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sz val="9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i/>
      <sz val="8"/>
      <color indexed="8"/>
      <name val="Times New Roman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b/>
      <sz val="7"/>
      <name val="Times New Roman"/>
      <family val="1"/>
    </font>
    <font>
      <i/>
      <sz val="7"/>
      <name val="Times New Roman Cyr"/>
      <family val="0"/>
    </font>
    <font>
      <i/>
      <sz val="7"/>
      <name val="Times New Roman"/>
      <family val="1"/>
    </font>
    <font>
      <sz val="7"/>
      <name val="Times New Roman Cyr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 Cyr"/>
      <family val="0"/>
    </font>
    <font>
      <i/>
      <sz val="7"/>
      <color indexed="10"/>
      <name val="Times New Roman Cyr"/>
      <family val="1"/>
    </font>
    <font>
      <i/>
      <sz val="7"/>
      <color indexed="8"/>
      <name val="Times New Roman Cyr"/>
      <family val="0"/>
    </font>
    <font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 Cyr"/>
      <family val="0"/>
    </font>
    <font>
      <i/>
      <sz val="7"/>
      <color rgb="FFFF0000"/>
      <name val="Times New Roman Cyr"/>
      <family val="1"/>
    </font>
    <font>
      <i/>
      <sz val="7"/>
      <color theme="1"/>
      <name val="Times New Roman Cyr"/>
      <family val="0"/>
    </font>
    <font>
      <i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49" fontId="19" fillId="0" borderId="0" xfId="53" applyNumberFormat="1" applyFont="1" applyFill="1" applyBorder="1" applyAlignment="1">
      <alignment horizontal="left" vertical="center"/>
      <protection/>
    </xf>
    <xf numFmtId="172" fontId="19" fillId="0" borderId="0" xfId="53" applyNumberFormat="1" applyFont="1" applyFill="1" applyBorder="1" applyAlignment="1">
      <alignment horizontal="center" vertical="center"/>
      <protection/>
    </xf>
    <xf numFmtId="172" fontId="8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2" fontId="23" fillId="33" borderId="15" xfId="0" applyNumberFormat="1" applyFont="1" applyFill="1" applyBorder="1" applyAlignment="1">
      <alignment horizontal="left" vertical="center" wrapText="1"/>
    </xf>
    <xf numFmtId="2" fontId="18" fillId="33" borderId="17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3" fillId="33" borderId="15" xfId="0" applyNumberFormat="1" applyFont="1" applyFill="1" applyBorder="1" applyAlignment="1">
      <alignment horizontal="left" vertical="center" wrapText="1"/>
    </xf>
    <xf numFmtId="173" fontId="26" fillId="33" borderId="10" xfId="0" applyNumberFormat="1" applyFont="1" applyFill="1" applyBorder="1" applyAlignment="1">
      <alignment vertical="center" textRotation="90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justify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8" fillId="0" borderId="17" xfId="53" applyNumberFormat="1" applyFont="1" applyFill="1" applyBorder="1" applyAlignment="1">
      <alignment horizontal="center" vertical="center" wrapText="1"/>
      <protection/>
    </xf>
    <xf numFmtId="4" fontId="29" fillId="33" borderId="11" xfId="0" applyNumberFormat="1" applyFont="1" applyFill="1" applyBorder="1" applyAlignment="1">
      <alignment horizontal="center" vertical="center" wrapText="1"/>
    </xf>
    <xf numFmtId="4" fontId="30" fillId="0" borderId="16" xfId="53" applyNumberFormat="1" applyFont="1" applyFill="1" applyBorder="1" applyAlignment="1">
      <alignment horizontal="center" vertical="center" wrapText="1"/>
      <protection/>
    </xf>
    <xf numFmtId="4" fontId="30" fillId="0" borderId="17" xfId="53" applyNumberFormat="1" applyFont="1" applyFill="1" applyBorder="1" applyAlignment="1">
      <alignment horizontal="center" vertical="center" wrapText="1"/>
      <protection/>
    </xf>
    <xf numFmtId="2" fontId="30" fillId="0" borderId="16" xfId="53" applyNumberFormat="1" applyFont="1" applyFill="1" applyBorder="1" applyAlignment="1">
      <alignment horizontal="center" vertical="center" wrapText="1"/>
      <protection/>
    </xf>
    <xf numFmtId="2" fontId="30" fillId="0" borderId="17" xfId="53" applyNumberFormat="1" applyFont="1" applyFill="1" applyBorder="1" applyAlignment="1">
      <alignment horizontal="center" vertical="center" wrapText="1"/>
      <protection/>
    </xf>
    <xf numFmtId="4" fontId="31" fillId="33" borderId="11" xfId="0" applyNumberFormat="1" applyFont="1" applyFill="1" applyBorder="1" applyAlignment="1">
      <alignment horizontal="center" vertical="center" wrapText="1"/>
    </xf>
    <xf numFmtId="0" fontId="28" fillId="0" borderId="16" xfId="53" applyNumberFormat="1" applyFont="1" applyFill="1" applyBorder="1" applyAlignment="1">
      <alignment horizontal="center" vertical="center" wrapText="1"/>
      <protection/>
    </xf>
    <xf numFmtId="0" fontId="31" fillId="33" borderId="12" xfId="0" applyNumberFormat="1" applyFont="1" applyFill="1" applyBorder="1" applyAlignment="1">
      <alignment horizontal="center" vertical="center" wrapText="1"/>
    </xf>
    <xf numFmtId="172" fontId="31" fillId="33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28" fillId="0" borderId="18" xfId="53" applyNumberFormat="1" applyFont="1" applyFill="1" applyBorder="1" applyAlignment="1">
      <alignment horizontal="center" vertical="center" wrapText="1"/>
      <protection/>
    </xf>
    <xf numFmtId="2" fontId="28" fillId="0" borderId="18" xfId="53" applyNumberFormat="1" applyFont="1" applyFill="1" applyBorder="1" applyAlignment="1">
      <alignment horizontal="center" vertical="center" wrapText="1"/>
      <protection/>
    </xf>
    <xf numFmtId="0" fontId="28" fillId="0" borderId="19" xfId="53" applyNumberFormat="1" applyFont="1" applyFill="1" applyBorder="1" applyAlignment="1">
      <alignment horizontal="center" vertical="center" wrapText="1"/>
      <protection/>
    </xf>
    <xf numFmtId="0" fontId="26" fillId="33" borderId="20" xfId="0" applyNumberFormat="1" applyFont="1" applyFill="1" applyBorder="1" applyAlignment="1">
      <alignment horizontal="center" vertical="center" wrapText="1"/>
    </xf>
    <xf numFmtId="178" fontId="31" fillId="33" borderId="12" xfId="0" applyNumberFormat="1" applyFont="1" applyFill="1" applyBorder="1" applyAlignment="1">
      <alignment horizontal="center" vertical="center" wrapText="1"/>
    </xf>
    <xf numFmtId="0" fontId="28" fillId="0" borderId="12" xfId="53" applyNumberFormat="1" applyFont="1" applyFill="1" applyBorder="1" applyAlignment="1">
      <alignment horizontal="center" vertical="center" wrapText="1"/>
      <protection/>
    </xf>
    <xf numFmtId="0" fontId="28" fillId="0" borderId="20" xfId="53" applyNumberFormat="1" applyFont="1" applyFill="1" applyBorder="1" applyAlignment="1">
      <alignment horizontal="center" vertical="center" wrapText="1"/>
      <protection/>
    </xf>
    <xf numFmtId="2" fontId="28" fillId="0" borderId="20" xfId="53" applyNumberFormat="1" applyFont="1" applyFill="1" applyBorder="1" applyAlignment="1">
      <alignment horizontal="center" vertical="center" wrapText="1"/>
      <protection/>
    </xf>
    <xf numFmtId="2" fontId="28" fillId="0" borderId="12" xfId="53" applyNumberFormat="1" applyFont="1" applyFill="1" applyBorder="1" applyAlignment="1">
      <alignment horizontal="center" vertical="center" wrapText="1"/>
      <protection/>
    </xf>
    <xf numFmtId="0" fontId="29" fillId="33" borderId="16" xfId="0" applyNumberFormat="1" applyFont="1" applyFill="1" applyBorder="1" applyAlignment="1">
      <alignment horizontal="center" vertical="center" wrapText="1"/>
    </xf>
    <xf numFmtId="4" fontId="29" fillId="33" borderId="16" xfId="0" applyNumberFormat="1" applyFont="1" applyFill="1" applyBorder="1" applyAlignment="1">
      <alignment horizontal="center" vertical="center" wrapText="1"/>
    </xf>
    <xf numFmtId="0" fontId="30" fillId="0" borderId="16" xfId="53" applyNumberFormat="1" applyFont="1" applyFill="1" applyBorder="1" applyAlignment="1">
      <alignment horizontal="center" vertical="center" wrapText="1"/>
      <protection/>
    </xf>
    <xf numFmtId="0" fontId="31" fillId="33" borderId="21" xfId="0" applyNumberFormat="1" applyFont="1" applyFill="1" applyBorder="1" applyAlignment="1">
      <alignment horizontal="center" vertical="center" wrapText="1"/>
    </xf>
    <xf numFmtId="4" fontId="31" fillId="33" borderId="21" xfId="0" applyNumberFormat="1" applyFont="1" applyFill="1" applyBorder="1" applyAlignment="1">
      <alignment horizontal="center" vertical="center" wrapText="1"/>
    </xf>
    <xf numFmtId="0" fontId="28" fillId="0" borderId="21" xfId="53" applyNumberFormat="1" applyFont="1" applyFill="1" applyBorder="1" applyAlignment="1">
      <alignment horizontal="center" vertical="center" wrapText="1"/>
      <protection/>
    </xf>
    <xf numFmtId="2" fontId="28" fillId="0" borderId="21" xfId="53" applyNumberFormat="1" applyFont="1" applyFill="1" applyBorder="1" applyAlignment="1">
      <alignment horizontal="center" vertical="center" wrapText="1"/>
      <protection/>
    </xf>
    <xf numFmtId="0" fontId="28" fillId="0" borderId="22" xfId="53" applyNumberFormat="1" applyFont="1" applyFill="1" applyBorder="1" applyAlignment="1">
      <alignment horizontal="center" vertical="center" wrapText="1"/>
      <protection/>
    </xf>
    <xf numFmtId="0" fontId="26" fillId="33" borderId="11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2" fontId="28" fillId="0" borderId="11" xfId="53" applyNumberFormat="1" applyFont="1" applyFill="1" applyBorder="1" applyAlignment="1">
      <alignment horizontal="center" vertical="center" wrapText="1"/>
      <protection/>
    </xf>
    <xf numFmtId="2" fontId="28" fillId="0" borderId="10" xfId="53" applyNumberFormat="1" applyFont="1" applyFill="1" applyBorder="1" applyAlignment="1">
      <alignment horizontal="center" vertical="center" wrapText="1"/>
      <protection/>
    </xf>
    <xf numFmtId="0" fontId="29" fillId="33" borderId="11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183" fontId="31" fillId="33" borderId="10" xfId="0" applyNumberFormat="1" applyFont="1" applyFill="1" applyBorder="1" applyAlignment="1">
      <alignment horizontal="center" vertical="center" wrapText="1"/>
    </xf>
    <xf numFmtId="0" fontId="73" fillId="33" borderId="11" xfId="0" applyNumberFormat="1" applyFont="1" applyFill="1" applyBorder="1" applyAlignment="1">
      <alignment horizontal="center" vertical="center" wrapText="1"/>
    </xf>
    <xf numFmtId="0" fontId="74" fillId="33" borderId="11" xfId="0" applyNumberFormat="1" applyFont="1" applyFill="1" applyBorder="1" applyAlignment="1">
      <alignment horizontal="center" vertical="center" wrapText="1"/>
    </xf>
    <xf numFmtId="183" fontId="74" fillId="33" borderId="11" xfId="0" applyNumberFormat="1" applyFont="1" applyFill="1" applyBorder="1" applyAlignment="1">
      <alignment horizontal="center" vertical="center" wrapText="1"/>
    </xf>
    <xf numFmtId="0" fontId="75" fillId="33" borderId="11" xfId="0" applyNumberFormat="1" applyFont="1" applyFill="1" applyBorder="1" applyAlignment="1">
      <alignment horizontal="center" vertical="center" wrapText="1"/>
    </xf>
    <xf numFmtId="0" fontId="76" fillId="0" borderId="11" xfId="53" applyNumberFormat="1" applyFont="1" applyFill="1" applyBorder="1" applyAlignment="1">
      <alignment horizontal="center" vertical="center" wrapText="1"/>
      <protection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4" fontId="32" fillId="0" borderId="11" xfId="53" applyNumberFormat="1" applyFont="1" applyFill="1" applyBorder="1" applyAlignment="1">
      <alignment horizontal="center" vertical="center" wrapText="1"/>
      <protection/>
    </xf>
    <xf numFmtId="2" fontId="32" fillId="0" borderId="11" xfId="53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33" borderId="11" xfId="0" applyNumberFormat="1" applyFont="1" applyFill="1" applyBorder="1" applyAlignment="1">
      <alignment horizontal="center" vertical="center" wrapText="1"/>
    </xf>
    <xf numFmtId="178" fontId="29" fillId="33" borderId="11" xfId="0" applyNumberFormat="1" applyFont="1" applyFill="1" applyBorder="1" applyAlignment="1">
      <alignment horizontal="center" vertical="center" wrapText="1"/>
    </xf>
    <xf numFmtId="1" fontId="29" fillId="0" borderId="11" xfId="58" applyNumberFormat="1" applyFont="1" applyFill="1" applyBorder="1" applyAlignment="1">
      <alignment horizontal="center" vertical="center" wrapText="1"/>
    </xf>
    <xf numFmtId="0" fontId="30" fillId="0" borderId="11" xfId="53" applyNumberFormat="1" applyFont="1" applyFill="1" applyBorder="1" applyAlignment="1">
      <alignment horizontal="center" vertical="center" wrapText="1"/>
      <protection/>
    </xf>
    <xf numFmtId="4" fontId="31" fillId="33" borderId="21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178" fontId="26" fillId="33" borderId="10" xfId="0" applyNumberFormat="1" applyFont="1" applyFill="1" applyBorder="1" applyAlignment="1">
      <alignment horizontal="center" vertical="center" wrapText="1"/>
    </xf>
    <xf numFmtId="1" fontId="26" fillId="0" borderId="10" xfId="58" applyNumberFormat="1" applyFont="1" applyFill="1" applyBorder="1" applyAlignment="1">
      <alignment horizontal="center" vertical="center" wrapText="1"/>
    </xf>
    <xf numFmtId="0" fontId="31" fillId="33" borderId="21" xfId="0" applyNumberFormat="1" applyFont="1" applyFill="1" applyBorder="1" applyAlignment="1">
      <alignment horizontal="center" vertical="center" wrapText="1"/>
    </xf>
    <xf numFmtId="1" fontId="31" fillId="0" borderId="21" xfId="0" applyNumberFormat="1" applyFont="1" applyFill="1" applyBorder="1" applyAlignment="1">
      <alignment horizontal="center" vertical="center" wrapText="1"/>
    </xf>
    <xf numFmtId="178" fontId="31" fillId="33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17" xfId="53" applyNumberFormat="1" applyFont="1" applyFill="1" applyBorder="1" applyAlignment="1">
      <alignment horizontal="center" vertical="center" wrapText="1"/>
      <protection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9" fillId="0" borderId="16" xfId="53" applyNumberFormat="1" applyFont="1" applyFill="1" applyBorder="1" applyAlignment="1">
      <alignment horizontal="center" vertical="center" wrapText="1"/>
      <protection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9" fillId="0" borderId="24" xfId="53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9" fillId="0" borderId="15" xfId="53" applyNumberFormat="1" applyFont="1" applyFill="1" applyBorder="1" applyAlignment="1">
      <alignment horizontal="center" vertical="center" wrapText="1"/>
      <protection/>
    </xf>
    <xf numFmtId="172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B23">
      <selection activeCell="B2" sqref="B2:U3"/>
    </sheetView>
  </sheetViews>
  <sheetFormatPr defaultColWidth="9.00390625" defaultRowHeight="12.75"/>
  <cols>
    <col min="1" max="1" width="4.125" style="0" customWidth="1"/>
    <col min="2" max="2" width="31.00390625" style="0" customWidth="1"/>
    <col min="3" max="3" width="6.00390625" style="0" customWidth="1"/>
    <col min="4" max="4" width="5.75390625" style="0" customWidth="1"/>
    <col min="5" max="5" width="6.00390625" style="0" customWidth="1"/>
    <col min="6" max="7" width="9.375" style="0" customWidth="1"/>
    <col min="8" max="8" width="8.75390625" style="0" customWidth="1"/>
    <col min="9" max="9" width="4.375" style="0" customWidth="1"/>
    <col min="10" max="10" width="4.625" style="0" customWidth="1"/>
    <col min="11" max="11" width="6.125" style="0" customWidth="1"/>
    <col min="12" max="12" width="9.625" style="0" customWidth="1"/>
    <col min="13" max="13" width="9.00390625" style="0" customWidth="1"/>
    <col min="14" max="14" width="8.75390625" style="0" customWidth="1"/>
    <col min="15" max="15" width="9.00390625" style="0" customWidth="1"/>
    <col min="16" max="16" width="8.25390625" style="0" customWidth="1"/>
    <col min="17" max="17" width="8.125" style="0" customWidth="1"/>
    <col min="18" max="18" width="9.25390625" style="0" customWidth="1"/>
    <col min="19" max="19" width="8.625" style="0" customWidth="1"/>
    <col min="20" max="20" width="6.875" style="0" customWidth="1"/>
    <col min="21" max="21" width="5.75390625" style="0" customWidth="1"/>
  </cols>
  <sheetData>
    <row r="1" spans="2:21" ht="21" customHeight="1">
      <c r="B1" s="40"/>
      <c r="C1" s="13"/>
      <c r="D1" s="13"/>
      <c r="E1" s="13"/>
      <c r="F1" s="13"/>
      <c r="G1" s="13"/>
      <c r="H1" s="14"/>
      <c r="I1" s="13"/>
      <c r="J1" s="13"/>
      <c r="K1" s="13"/>
      <c r="L1" s="13"/>
      <c r="M1" s="13"/>
      <c r="N1" s="14"/>
      <c r="O1" s="122"/>
      <c r="P1" s="122"/>
      <c r="Q1" s="122"/>
      <c r="R1" s="122"/>
      <c r="S1" s="122"/>
      <c r="T1" s="122"/>
      <c r="U1" s="122"/>
    </row>
    <row r="2" spans="2:21" ht="12.75" customHeight="1">
      <c r="B2" s="123" t="s">
        <v>44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2:21" ht="29.2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44.25" customHeight="1">
      <c r="A4" s="114" t="s">
        <v>19</v>
      </c>
      <c r="B4" s="114" t="s">
        <v>20</v>
      </c>
      <c r="C4" s="121" t="s">
        <v>35</v>
      </c>
      <c r="D4" s="112"/>
      <c r="E4" s="112"/>
      <c r="F4" s="112"/>
      <c r="G4" s="112"/>
      <c r="H4" s="113"/>
      <c r="I4" s="121" t="s">
        <v>21</v>
      </c>
      <c r="J4" s="112"/>
      <c r="K4" s="112"/>
      <c r="L4" s="112"/>
      <c r="M4" s="112"/>
      <c r="N4" s="113"/>
      <c r="O4" s="121" t="s">
        <v>28</v>
      </c>
      <c r="P4" s="112"/>
      <c r="Q4" s="113"/>
      <c r="R4" s="121" t="s">
        <v>22</v>
      </c>
      <c r="S4" s="112"/>
      <c r="T4" s="113"/>
      <c r="U4" s="114" t="s">
        <v>23</v>
      </c>
    </row>
    <row r="5" spans="1:21" ht="21" customHeight="1">
      <c r="A5" s="117"/>
      <c r="B5" s="117"/>
      <c r="C5" s="118" t="s">
        <v>33</v>
      </c>
      <c r="D5" s="119"/>
      <c r="E5" s="120"/>
      <c r="F5" s="114" t="s">
        <v>24</v>
      </c>
      <c r="G5" s="112" t="s">
        <v>34</v>
      </c>
      <c r="H5" s="113"/>
      <c r="I5" s="118" t="s">
        <v>25</v>
      </c>
      <c r="J5" s="119"/>
      <c r="K5" s="120"/>
      <c r="L5" s="114" t="s">
        <v>24</v>
      </c>
      <c r="M5" s="112" t="s">
        <v>34</v>
      </c>
      <c r="N5" s="113"/>
      <c r="O5" s="114" t="s">
        <v>24</v>
      </c>
      <c r="P5" s="112" t="s">
        <v>34</v>
      </c>
      <c r="Q5" s="113"/>
      <c r="R5" s="114" t="s">
        <v>24</v>
      </c>
      <c r="S5" s="112" t="s">
        <v>34</v>
      </c>
      <c r="T5" s="113"/>
      <c r="U5" s="117"/>
    </row>
    <row r="6" spans="1:21" ht="48" customHeight="1">
      <c r="A6" s="115"/>
      <c r="B6" s="115"/>
      <c r="C6" s="38" t="s">
        <v>29</v>
      </c>
      <c r="D6" s="39" t="s">
        <v>3</v>
      </c>
      <c r="E6" s="39" t="s">
        <v>26</v>
      </c>
      <c r="F6" s="115"/>
      <c r="G6" s="16" t="s">
        <v>31</v>
      </c>
      <c r="H6" s="16" t="s">
        <v>32</v>
      </c>
      <c r="I6" s="38" t="s">
        <v>29</v>
      </c>
      <c r="J6" s="39" t="s">
        <v>3</v>
      </c>
      <c r="K6" s="39" t="s">
        <v>26</v>
      </c>
      <c r="L6" s="115"/>
      <c r="M6" s="16" t="s">
        <v>31</v>
      </c>
      <c r="N6" s="16" t="s">
        <v>32</v>
      </c>
      <c r="O6" s="115"/>
      <c r="P6" s="16" t="s">
        <v>31</v>
      </c>
      <c r="Q6" s="16" t="s">
        <v>32</v>
      </c>
      <c r="R6" s="115"/>
      <c r="S6" s="16" t="s">
        <v>31</v>
      </c>
      <c r="T6" s="16" t="s">
        <v>32</v>
      </c>
      <c r="U6" s="115"/>
    </row>
    <row r="7" spans="1:21" ht="15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  <c r="H7" s="16">
        <v>8</v>
      </c>
      <c r="I7" s="15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5">
        <v>15</v>
      </c>
      <c r="P7" s="16">
        <v>16</v>
      </c>
      <c r="Q7" s="16">
        <v>17</v>
      </c>
      <c r="R7" s="15">
        <v>18</v>
      </c>
      <c r="S7" s="16">
        <v>19</v>
      </c>
      <c r="T7" s="16">
        <v>20</v>
      </c>
      <c r="U7" s="15">
        <v>21</v>
      </c>
    </row>
    <row r="8" spans="1:21" ht="25.5" customHeight="1">
      <c r="A8" s="21"/>
      <c r="B8" s="34" t="s">
        <v>14</v>
      </c>
      <c r="C8" s="45" t="s">
        <v>27</v>
      </c>
      <c r="D8" s="45" t="s">
        <v>27</v>
      </c>
      <c r="E8" s="45" t="s">
        <v>27</v>
      </c>
      <c r="F8" s="46">
        <f>F11+F18</f>
        <v>2176529</v>
      </c>
      <c r="G8" s="46">
        <f>G11+G18</f>
        <v>1735060</v>
      </c>
      <c r="H8" s="46">
        <f>H11+H18</f>
        <v>441469</v>
      </c>
      <c r="I8" s="45" t="s">
        <v>27</v>
      </c>
      <c r="J8" s="45" t="s">
        <v>27</v>
      </c>
      <c r="K8" s="45" t="s">
        <v>27</v>
      </c>
      <c r="L8" s="47">
        <v>848017.77</v>
      </c>
      <c r="M8" s="48">
        <v>805616.77</v>
      </c>
      <c r="N8" s="48">
        <v>42401</v>
      </c>
      <c r="O8" s="49">
        <v>848017.77</v>
      </c>
      <c r="P8" s="50">
        <v>805616.77</v>
      </c>
      <c r="Q8" s="50">
        <v>42401</v>
      </c>
      <c r="R8" s="51">
        <v>123242.23</v>
      </c>
      <c r="S8" s="51">
        <v>123242.23</v>
      </c>
      <c r="T8" s="50">
        <f>SUM(T11+T18)</f>
        <v>0</v>
      </c>
      <c r="U8" s="52"/>
    </row>
    <row r="9" spans="1:21" ht="9.75" customHeight="1" thickBot="1">
      <c r="A9" s="29"/>
      <c r="B9" s="30" t="s">
        <v>18</v>
      </c>
      <c r="C9" s="53"/>
      <c r="D9" s="53"/>
      <c r="E9" s="53"/>
      <c r="F9" s="54"/>
      <c r="G9" s="54"/>
      <c r="H9" s="54"/>
      <c r="I9" s="55"/>
      <c r="J9" s="56"/>
      <c r="K9" s="56"/>
      <c r="L9" s="56"/>
      <c r="M9" s="56"/>
      <c r="N9" s="56"/>
      <c r="O9" s="57"/>
      <c r="P9" s="57"/>
      <c r="Q9" s="57"/>
      <c r="R9" s="56"/>
      <c r="S9" s="56"/>
      <c r="T9" s="56"/>
      <c r="U9" s="58"/>
    </row>
    <row r="10" spans="1:21" ht="12.75" customHeight="1" hidden="1" thickBot="1">
      <c r="A10" s="25">
        <v>2</v>
      </c>
      <c r="B10" s="26"/>
      <c r="C10" s="59"/>
      <c r="D10" s="59"/>
      <c r="E10" s="60"/>
      <c r="F10" s="54"/>
      <c r="G10" s="54"/>
      <c r="H10" s="54"/>
      <c r="I10" s="59" t="s">
        <v>27</v>
      </c>
      <c r="J10" s="59" t="s">
        <v>27</v>
      </c>
      <c r="K10" s="61"/>
      <c r="L10" s="62"/>
      <c r="M10" s="61"/>
      <c r="N10" s="61"/>
      <c r="O10" s="63"/>
      <c r="P10" s="64"/>
      <c r="Q10" s="64"/>
      <c r="R10" s="62"/>
      <c r="S10" s="61"/>
      <c r="T10" s="61"/>
      <c r="U10" s="62"/>
    </row>
    <row r="11" spans="1:21" ht="41.25" customHeight="1">
      <c r="A11" s="27" t="s">
        <v>4</v>
      </c>
      <c r="B11" s="32" t="s">
        <v>13</v>
      </c>
      <c r="C11" s="65" t="s">
        <v>27</v>
      </c>
      <c r="D11" s="65">
        <v>3974</v>
      </c>
      <c r="E11" s="65">
        <v>0.9935</v>
      </c>
      <c r="F11" s="66">
        <f>SUM(F16+F17)</f>
        <v>971260</v>
      </c>
      <c r="G11" s="66">
        <v>928859</v>
      </c>
      <c r="H11" s="66">
        <f>H16</f>
        <v>42401</v>
      </c>
      <c r="I11" s="65" t="s">
        <v>27</v>
      </c>
      <c r="J11" s="52">
        <v>3974</v>
      </c>
      <c r="K11" s="67">
        <v>0.9935</v>
      </c>
      <c r="L11" s="47">
        <v>848017.77</v>
      </c>
      <c r="M11" s="47">
        <v>805616.77</v>
      </c>
      <c r="N11" s="47">
        <v>42401</v>
      </c>
      <c r="O11" s="49">
        <v>848017.77</v>
      </c>
      <c r="P11" s="49">
        <v>805616.77</v>
      </c>
      <c r="Q11" s="49">
        <v>42401</v>
      </c>
      <c r="R11" s="51">
        <v>123242.23</v>
      </c>
      <c r="S11" s="51">
        <v>123242.23</v>
      </c>
      <c r="T11" s="66">
        <f>T16</f>
        <v>0</v>
      </c>
      <c r="U11" s="52"/>
    </row>
    <row r="12" spans="1:21" ht="9" customHeight="1">
      <c r="A12" s="31"/>
      <c r="B12" s="37" t="s">
        <v>10</v>
      </c>
      <c r="C12" s="68"/>
      <c r="D12" s="68"/>
      <c r="E12" s="68"/>
      <c r="F12" s="69"/>
      <c r="G12" s="69"/>
      <c r="H12" s="69"/>
      <c r="I12" s="68"/>
      <c r="J12" s="70"/>
      <c r="K12" s="70"/>
      <c r="L12" s="70"/>
      <c r="M12" s="70"/>
      <c r="N12" s="70"/>
      <c r="O12" s="71"/>
      <c r="P12" s="71"/>
      <c r="Q12" s="71"/>
      <c r="R12" s="69"/>
      <c r="S12" s="69"/>
      <c r="T12" s="69"/>
      <c r="U12" s="72"/>
    </row>
    <row r="13" spans="1:21" ht="11.25" customHeight="1" hidden="1">
      <c r="A13" s="2" t="s">
        <v>16</v>
      </c>
      <c r="B13" s="22"/>
      <c r="C13" s="73" t="s">
        <v>27</v>
      </c>
      <c r="D13" s="74"/>
      <c r="E13" s="74"/>
      <c r="F13" s="75"/>
      <c r="G13" s="75"/>
      <c r="H13" s="75"/>
      <c r="I13" s="73" t="s">
        <v>27</v>
      </c>
      <c r="J13" s="76"/>
      <c r="K13" s="76"/>
      <c r="L13" s="77"/>
      <c r="M13" s="76"/>
      <c r="N13" s="76"/>
      <c r="O13" s="78"/>
      <c r="P13" s="79"/>
      <c r="Q13" s="79"/>
      <c r="R13" s="75"/>
      <c r="S13" s="75"/>
      <c r="T13" s="75"/>
      <c r="U13" s="77"/>
    </row>
    <row r="14" spans="1:21" ht="15" customHeight="1">
      <c r="A14" s="36" t="s">
        <v>1</v>
      </c>
      <c r="B14" s="28" t="s">
        <v>15</v>
      </c>
      <c r="C14" s="80" t="s">
        <v>27</v>
      </c>
      <c r="D14" s="81">
        <v>3974</v>
      </c>
      <c r="E14" s="81">
        <v>0.9935</v>
      </c>
      <c r="F14" s="82">
        <f>SUM(F17+F16)</f>
        <v>971260</v>
      </c>
      <c r="G14" s="82">
        <f>SUM(G16+G17)</f>
        <v>928859</v>
      </c>
      <c r="H14" s="82">
        <v>42401</v>
      </c>
      <c r="I14" s="73" t="s">
        <v>27</v>
      </c>
      <c r="J14" s="76">
        <v>3974</v>
      </c>
      <c r="K14" s="76">
        <v>0.9935</v>
      </c>
      <c r="L14" s="83">
        <v>848017.77</v>
      </c>
      <c r="M14" s="83">
        <v>805616.77</v>
      </c>
      <c r="N14" s="84">
        <v>42401</v>
      </c>
      <c r="O14" s="78">
        <v>848017.77</v>
      </c>
      <c r="P14" s="79">
        <v>805616.77</v>
      </c>
      <c r="Q14" s="79">
        <v>42401</v>
      </c>
      <c r="R14" s="51">
        <v>123242.23</v>
      </c>
      <c r="S14" s="51">
        <v>123242.23</v>
      </c>
      <c r="T14" s="82">
        <v>0</v>
      </c>
      <c r="U14" s="77"/>
    </row>
    <row r="15" spans="1:21" ht="12" customHeight="1">
      <c r="A15" s="2"/>
      <c r="B15" s="33" t="s">
        <v>11</v>
      </c>
      <c r="C15" s="68"/>
      <c r="D15" s="68"/>
      <c r="E15" s="68"/>
      <c r="F15" s="69"/>
      <c r="G15" s="69"/>
      <c r="H15" s="69"/>
      <c r="I15" s="68"/>
      <c r="J15" s="70"/>
      <c r="K15" s="70"/>
      <c r="L15" s="70"/>
      <c r="M15" s="70"/>
      <c r="N15" s="70"/>
      <c r="O15" s="71"/>
      <c r="P15" s="71"/>
      <c r="Q15" s="71"/>
      <c r="R15" s="69"/>
      <c r="S15" s="69"/>
      <c r="T15" s="69"/>
      <c r="U15" s="72"/>
    </row>
    <row r="16" spans="1:21" ht="45">
      <c r="A16" s="2" t="s">
        <v>5</v>
      </c>
      <c r="B16" s="42" t="s">
        <v>38</v>
      </c>
      <c r="C16" s="81" t="s">
        <v>27</v>
      </c>
      <c r="D16" s="74">
        <v>3974</v>
      </c>
      <c r="E16" s="85">
        <v>0.9935</v>
      </c>
      <c r="F16" s="75">
        <v>848017.77</v>
      </c>
      <c r="G16" s="75">
        <v>805616.77</v>
      </c>
      <c r="H16" s="75">
        <v>42401</v>
      </c>
      <c r="I16" s="81" t="s">
        <v>27</v>
      </c>
      <c r="J16" s="76">
        <v>3974</v>
      </c>
      <c r="K16" s="76">
        <v>0.9935</v>
      </c>
      <c r="L16" s="83">
        <v>848017.77</v>
      </c>
      <c r="M16" s="84">
        <v>805616.77</v>
      </c>
      <c r="N16" s="84">
        <v>42401</v>
      </c>
      <c r="O16" s="78">
        <v>848017.77</v>
      </c>
      <c r="P16" s="79">
        <v>805616.77</v>
      </c>
      <c r="Q16" s="79">
        <v>42401</v>
      </c>
      <c r="R16" s="75">
        <v>0</v>
      </c>
      <c r="S16" s="75">
        <v>0</v>
      </c>
      <c r="T16" s="75">
        <v>0</v>
      </c>
      <c r="U16" s="77"/>
    </row>
    <row r="17" spans="1:21" ht="18.75" customHeight="1">
      <c r="A17" s="43" t="s">
        <v>6</v>
      </c>
      <c r="B17" s="44" t="s">
        <v>42</v>
      </c>
      <c r="C17" s="86"/>
      <c r="D17" s="87"/>
      <c r="E17" s="88"/>
      <c r="F17" s="51">
        <v>123242.23</v>
      </c>
      <c r="G17" s="51">
        <v>123242.23</v>
      </c>
      <c r="H17" s="51">
        <v>0</v>
      </c>
      <c r="I17" s="89">
        <v>0</v>
      </c>
      <c r="J17" s="90">
        <v>0</v>
      </c>
      <c r="K17" s="91">
        <v>0</v>
      </c>
      <c r="L17" s="92">
        <v>0</v>
      </c>
      <c r="M17" s="92">
        <v>0</v>
      </c>
      <c r="N17" s="93">
        <v>0</v>
      </c>
      <c r="O17" s="91">
        <v>0</v>
      </c>
      <c r="P17" s="91">
        <v>0</v>
      </c>
      <c r="Q17" s="91">
        <v>0</v>
      </c>
      <c r="R17" s="51">
        <v>123242.23</v>
      </c>
      <c r="S17" s="51">
        <v>123242.23</v>
      </c>
      <c r="T17" s="51">
        <v>0</v>
      </c>
      <c r="U17" s="77"/>
    </row>
    <row r="18" spans="1:21" ht="52.5" customHeight="1">
      <c r="A18" s="23" t="s">
        <v>12</v>
      </c>
      <c r="B18" s="24" t="s">
        <v>37</v>
      </c>
      <c r="C18" s="94" t="s">
        <v>1</v>
      </c>
      <c r="D18" s="95">
        <v>775</v>
      </c>
      <c r="E18" s="96" t="str">
        <f>E22</f>
        <v>х</v>
      </c>
      <c r="F18" s="46">
        <v>1205269</v>
      </c>
      <c r="G18" s="46">
        <v>806201</v>
      </c>
      <c r="H18" s="46">
        <v>399068</v>
      </c>
      <c r="I18" s="97">
        <v>1</v>
      </c>
      <c r="J18" s="98">
        <v>775</v>
      </c>
      <c r="K18" s="98" t="s">
        <v>27</v>
      </c>
      <c r="L18" s="46">
        <v>1205269</v>
      </c>
      <c r="M18" s="46">
        <v>806201</v>
      </c>
      <c r="N18" s="46">
        <v>399068</v>
      </c>
      <c r="O18" s="46">
        <v>1205269</v>
      </c>
      <c r="P18" s="46">
        <v>806201</v>
      </c>
      <c r="Q18" s="46">
        <v>399068</v>
      </c>
      <c r="R18" s="46">
        <v>0</v>
      </c>
      <c r="S18" s="46">
        <v>0</v>
      </c>
      <c r="T18" s="46">
        <v>0</v>
      </c>
      <c r="U18" s="77"/>
    </row>
    <row r="19" spans="1:21" ht="9.75" customHeight="1">
      <c r="A19" s="1"/>
      <c r="B19" s="33" t="s">
        <v>36</v>
      </c>
      <c r="C19" s="68"/>
      <c r="D19" s="68"/>
      <c r="E19" s="68"/>
      <c r="F19" s="99"/>
      <c r="G19" s="99"/>
      <c r="H19" s="99"/>
      <c r="I19" s="100"/>
      <c r="J19" s="70"/>
      <c r="K19" s="70"/>
      <c r="L19" s="69"/>
      <c r="M19" s="69"/>
      <c r="N19" s="69"/>
      <c r="O19" s="69"/>
      <c r="P19" s="69"/>
      <c r="Q19" s="69"/>
      <c r="R19" s="69"/>
      <c r="S19" s="69"/>
      <c r="T19" s="69"/>
      <c r="U19" s="72"/>
    </row>
    <row r="20" spans="1:21" ht="33.75" customHeight="1">
      <c r="A20" s="1" t="s">
        <v>2</v>
      </c>
      <c r="B20" s="22" t="s">
        <v>17</v>
      </c>
      <c r="C20" s="101" t="s">
        <v>1</v>
      </c>
      <c r="D20" s="102">
        <f>D22</f>
        <v>775</v>
      </c>
      <c r="E20" s="103" t="str">
        <f>E22</f>
        <v>х</v>
      </c>
      <c r="F20" s="82">
        <f>F22</f>
        <v>1205269</v>
      </c>
      <c r="G20" s="82">
        <f>G22</f>
        <v>806201</v>
      </c>
      <c r="H20" s="82">
        <f>H22</f>
        <v>399068</v>
      </c>
      <c r="I20" s="104">
        <v>1</v>
      </c>
      <c r="J20" s="76">
        <v>775</v>
      </c>
      <c r="K20" s="103" t="s">
        <v>30</v>
      </c>
      <c r="L20" s="82">
        <f aca="true" t="shared" si="0" ref="L20:Q20">L22</f>
        <v>1205269</v>
      </c>
      <c r="M20" s="82">
        <f t="shared" si="0"/>
        <v>806201</v>
      </c>
      <c r="N20" s="82">
        <f t="shared" si="0"/>
        <v>399068</v>
      </c>
      <c r="O20" s="82">
        <f t="shared" si="0"/>
        <v>1205269</v>
      </c>
      <c r="P20" s="82">
        <f t="shared" si="0"/>
        <v>806201</v>
      </c>
      <c r="Q20" s="82">
        <f t="shared" si="0"/>
        <v>399068</v>
      </c>
      <c r="R20" s="82">
        <v>0</v>
      </c>
      <c r="S20" s="82">
        <v>0</v>
      </c>
      <c r="T20" s="82">
        <v>0</v>
      </c>
      <c r="U20" s="77"/>
    </row>
    <row r="21" spans="1:21" ht="10.5" customHeight="1">
      <c r="A21" s="1"/>
      <c r="B21" s="33" t="s">
        <v>11</v>
      </c>
      <c r="C21" s="105"/>
      <c r="D21" s="68"/>
      <c r="E21" s="105"/>
      <c r="F21" s="69"/>
      <c r="G21" s="69"/>
      <c r="H21" s="69"/>
      <c r="I21" s="106"/>
      <c r="J21" s="70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72"/>
    </row>
    <row r="22" spans="1:21" ht="26.25" customHeight="1">
      <c r="A22" s="1" t="s">
        <v>8</v>
      </c>
      <c r="B22" s="28" t="s">
        <v>7</v>
      </c>
      <c r="C22" s="101" t="s">
        <v>1</v>
      </c>
      <c r="D22" s="102">
        <f>SUM(D24:D24)</f>
        <v>775</v>
      </c>
      <c r="E22" s="103" t="s">
        <v>30</v>
      </c>
      <c r="F22" s="82">
        <f>SUM(F24:F24)</f>
        <v>1205269</v>
      </c>
      <c r="G22" s="82">
        <f>SUM(G24:G24)</f>
        <v>806201</v>
      </c>
      <c r="H22" s="82">
        <f>SUM(H24:H24)</f>
        <v>399068</v>
      </c>
      <c r="I22" s="104">
        <v>1</v>
      </c>
      <c r="J22" s="76">
        <v>775</v>
      </c>
      <c r="K22" s="103" t="s">
        <v>30</v>
      </c>
      <c r="L22" s="82">
        <f aca="true" t="shared" si="1" ref="L22:Q22">SUM(L24:L24)</f>
        <v>1205269</v>
      </c>
      <c r="M22" s="82">
        <f t="shared" si="1"/>
        <v>806201</v>
      </c>
      <c r="N22" s="82">
        <f t="shared" si="1"/>
        <v>399068</v>
      </c>
      <c r="O22" s="82">
        <f t="shared" si="1"/>
        <v>1205269</v>
      </c>
      <c r="P22" s="82">
        <f t="shared" si="1"/>
        <v>806201</v>
      </c>
      <c r="Q22" s="82">
        <f t="shared" si="1"/>
        <v>399068</v>
      </c>
      <c r="R22" s="82">
        <v>0</v>
      </c>
      <c r="S22" s="82">
        <v>0</v>
      </c>
      <c r="T22" s="82">
        <v>0</v>
      </c>
      <c r="U22" s="77"/>
    </row>
    <row r="23" spans="1:21" ht="12" customHeight="1">
      <c r="A23" s="1"/>
      <c r="B23" s="33" t="s">
        <v>11</v>
      </c>
      <c r="C23" s="105"/>
      <c r="D23" s="68"/>
      <c r="E23" s="68"/>
      <c r="F23" s="69"/>
      <c r="G23" s="69"/>
      <c r="H23" s="69"/>
      <c r="I23" s="106"/>
      <c r="J23" s="70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72"/>
    </row>
    <row r="24" spans="1:21" ht="33.75">
      <c r="A24" s="35" t="s">
        <v>9</v>
      </c>
      <c r="B24" s="41" t="s">
        <v>39</v>
      </c>
      <c r="C24" s="101" t="s">
        <v>1</v>
      </c>
      <c r="D24" s="74">
        <v>775</v>
      </c>
      <c r="E24" s="107" t="s">
        <v>30</v>
      </c>
      <c r="F24" s="75">
        <v>1205269</v>
      </c>
      <c r="G24" s="75">
        <v>806201</v>
      </c>
      <c r="H24" s="75">
        <v>399068</v>
      </c>
      <c r="I24" s="104">
        <v>1</v>
      </c>
      <c r="J24" s="108">
        <v>775</v>
      </c>
      <c r="K24" s="107" t="s">
        <v>30</v>
      </c>
      <c r="L24" s="75">
        <v>1205269</v>
      </c>
      <c r="M24" s="75">
        <v>806201</v>
      </c>
      <c r="N24" s="75">
        <v>399068</v>
      </c>
      <c r="O24" s="75">
        <v>1205269</v>
      </c>
      <c r="P24" s="75">
        <v>806201</v>
      </c>
      <c r="Q24" s="75">
        <v>399068</v>
      </c>
      <c r="R24" s="75">
        <v>0</v>
      </c>
      <c r="S24" s="75">
        <v>0</v>
      </c>
      <c r="T24" s="75">
        <v>0</v>
      </c>
      <c r="U24" s="109"/>
    </row>
    <row r="25" spans="1:20" ht="9" customHeight="1">
      <c r="A25" s="17"/>
      <c r="B25" s="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</row>
    <row r="26" spans="2:21" s="3" customFormat="1" ht="14.25" customHeight="1">
      <c r="B26" s="116" t="s">
        <v>40</v>
      </c>
      <c r="C26" s="116"/>
      <c r="D26" s="116"/>
      <c r="E26" s="116"/>
      <c r="F26" s="116"/>
      <c r="G26" s="116"/>
      <c r="I26" s="4"/>
      <c r="J26" s="4"/>
      <c r="N26" s="111" t="s">
        <v>40</v>
      </c>
      <c r="O26" s="111"/>
      <c r="P26" s="111"/>
      <c r="Q26" s="111"/>
      <c r="R26" s="111"/>
      <c r="S26" s="111"/>
      <c r="T26" s="111"/>
      <c r="U26" s="111"/>
    </row>
    <row r="27" spans="2:21" s="3" customFormat="1" ht="33.75" customHeight="1">
      <c r="B27" s="116"/>
      <c r="C27" s="116"/>
      <c r="D27" s="116"/>
      <c r="E27" s="116"/>
      <c r="F27" s="116"/>
      <c r="G27" s="116"/>
      <c r="I27" s="7"/>
      <c r="J27" s="7"/>
      <c r="N27" s="111"/>
      <c r="O27" s="111"/>
      <c r="P27" s="111"/>
      <c r="Q27" s="111"/>
      <c r="R27" s="111"/>
      <c r="S27" s="111"/>
      <c r="T27" s="111"/>
      <c r="U27" s="111"/>
    </row>
    <row r="28" spans="2:21" s="3" customFormat="1" ht="15.75" customHeight="1">
      <c r="B28" s="5"/>
      <c r="C28" s="5"/>
      <c r="D28" s="8"/>
      <c r="I28" s="7"/>
      <c r="J28" s="7"/>
      <c r="N28" s="110" t="s">
        <v>41</v>
      </c>
      <c r="O28" s="110"/>
      <c r="P28" s="110"/>
      <c r="Q28" s="110"/>
      <c r="R28" s="110"/>
      <c r="S28" s="110"/>
      <c r="T28" s="110"/>
      <c r="U28" s="110"/>
    </row>
    <row r="29" spans="2:21" s="3" customFormat="1" ht="26.25" customHeight="1">
      <c r="B29" s="111" t="s">
        <v>43</v>
      </c>
      <c r="C29" s="111"/>
      <c r="D29" s="111"/>
      <c r="E29" s="111"/>
      <c r="F29" s="111"/>
      <c r="G29" s="111"/>
      <c r="I29" s="9"/>
      <c r="J29" s="9"/>
      <c r="N29" s="110"/>
      <c r="O29" s="110"/>
      <c r="P29" s="110"/>
      <c r="Q29" s="110"/>
      <c r="R29" s="110"/>
      <c r="S29" s="110"/>
      <c r="T29" s="110"/>
      <c r="U29" s="110"/>
    </row>
    <row r="30" spans="2:16" s="3" customFormat="1" ht="6.75" customHeight="1">
      <c r="B30" s="4"/>
      <c r="C30" s="10"/>
      <c r="D30" s="11"/>
      <c r="H30" s="7"/>
      <c r="I30" s="7"/>
      <c r="J30" s="7"/>
      <c r="N30" s="11"/>
      <c r="O30" s="11"/>
      <c r="P30" s="7"/>
    </row>
    <row r="31" spans="2:16" s="3" customFormat="1" ht="14.25">
      <c r="B31" s="6" t="s">
        <v>0</v>
      </c>
      <c r="C31" s="12"/>
      <c r="D31" s="11"/>
      <c r="H31" s="7"/>
      <c r="I31" s="7"/>
      <c r="J31" s="7"/>
      <c r="N31" s="11"/>
      <c r="O31" s="6" t="s">
        <v>0</v>
      </c>
      <c r="P31" s="7"/>
    </row>
    <row r="32" ht="15.75">
      <c r="B32" s="20"/>
    </row>
  </sheetData>
  <sheetProtection/>
  <mergeCells count="23">
    <mergeCell ref="O1:U1"/>
    <mergeCell ref="F5:F6"/>
    <mergeCell ref="R4:T4"/>
    <mergeCell ref="O5:O6"/>
    <mergeCell ref="I4:N4"/>
    <mergeCell ref="B2:U3"/>
    <mergeCell ref="G5:H5"/>
    <mergeCell ref="I5:K5"/>
    <mergeCell ref="A4:A6"/>
    <mergeCell ref="B4:B6"/>
    <mergeCell ref="C4:H4"/>
    <mergeCell ref="M5:N5"/>
    <mergeCell ref="L5:L6"/>
    <mergeCell ref="O4:Q4"/>
    <mergeCell ref="N28:U29"/>
    <mergeCell ref="B29:G29"/>
    <mergeCell ref="P5:Q5"/>
    <mergeCell ref="R5:R6"/>
    <mergeCell ref="S5:T5"/>
    <mergeCell ref="B26:G27"/>
    <mergeCell ref="N26:U27"/>
    <mergeCell ref="U4:U6"/>
    <mergeCell ref="C5:E5"/>
  </mergeCells>
  <printOptions/>
  <pageMargins left="0.2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2014-12-02T08:52:29Z</cp:lastPrinted>
  <dcterms:created xsi:type="dcterms:W3CDTF">2004-12-20T06:56:27Z</dcterms:created>
  <dcterms:modified xsi:type="dcterms:W3CDTF">2015-02-27T09:26:22Z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