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3005" windowHeight="11175"/>
  </bookViews>
  <sheets>
    <sheet name="Лист1" sheetId="1" r:id="rId1"/>
  </sheets>
  <definedNames>
    <definedName name="_xlnm.Print_Area" localSheetId="0">Лист1!$A$1:$R$31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N25" i="1"/>
  <c r="M25" i="1"/>
  <c r="J25" i="1"/>
  <c r="I25" i="1"/>
  <c r="E25" i="1"/>
  <c r="P15" i="1" l="1"/>
  <c r="N24" i="1" l="1"/>
  <c r="M24" i="1"/>
  <c r="J24" i="1"/>
  <c r="I24" i="1"/>
  <c r="F24" i="1"/>
  <c r="E24" i="1"/>
  <c r="N16" i="1" l="1"/>
  <c r="J16" i="1"/>
  <c r="F16" i="1"/>
  <c r="E16" i="1"/>
  <c r="M31" i="1" l="1"/>
  <c r="I31" i="1"/>
  <c r="E31" i="1"/>
  <c r="F31" i="1"/>
  <c r="N31" i="1"/>
  <c r="J31" i="1"/>
  <c r="F28" i="1" l="1"/>
  <c r="P30" i="1" l="1"/>
  <c r="P31" i="1" s="1"/>
  <c r="N19" i="1" l="1"/>
  <c r="M19" i="1"/>
  <c r="J19" i="1"/>
  <c r="I19" i="1"/>
  <c r="F19" i="1"/>
  <c r="E19" i="1"/>
  <c r="P18" i="1"/>
  <c r="P19" i="1" l="1"/>
  <c r="P9" i="1" l="1"/>
  <c r="P28" i="1" l="1"/>
  <c r="M22" i="1"/>
  <c r="N22" i="1"/>
  <c r="I22" i="1"/>
  <c r="J22" i="1"/>
  <c r="J13" i="1"/>
  <c r="F22" i="1" l="1"/>
  <c r="E22" i="1" l="1"/>
  <c r="N28" i="1"/>
  <c r="M28" i="1"/>
  <c r="E28" i="1"/>
  <c r="J28" i="1"/>
  <c r="I28" i="1"/>
  <c r="N13" i="1"/>
  <c r="M13" i="1" l="1"/>
  <c r="I13" i="1"/>
  <c r="E13" i="1"/>
  <c r="N10" i="1"/>
  <c r="J10" i="1"/>
  <c r="P10" i="1" l="1"/>
  <c r="F13" i="1" l="1"/>
  <c r="E10" i="1" l="1"/>
  <c r="F10" i="1"/>
</calcChain>
</file>

<file path=xl/sharedStrings.xml><?xml version="1.0" encoding="utf-8"?>
<sst xmlns="http://schemas.openxmlformats.org/spreadsheetml/2006/main" count="64" uniqueCount="36">
  <si>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</si>
  <si>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</si>
  <si>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</si>
  <si>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</si>
  <si>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</si>
  <si>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</si>
  <si>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</si>
  <si>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</si>
  <si>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</si>
  <si>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</si>
  <si>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</si>
  <si>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</si>
  <si>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</si>
  <si>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</si>
  <si>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в Доможировском сельском поселении</t>
  </si>
  <si>
    <t>Администрация Доможировского сельского поселения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</si>
  <si>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</si>
  <si>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</si>
  <si>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</si>
  <si>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</si>
  <si>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поселения"</t>
  </si>
  <si>
    <t>Муниципальная программа  "Благоустройство территории  Доможировского сельского поселения Лодейнопольского муниципального района Ленинградской области "</t>
  </si>
  <si>
    <t>за январь - март 2022 года</t>
  </si>
  <si>
    <t>Муниципальная программа  "Устойчивое общественное развитие в Доможировском сельском поселении"</t>
  </si>
  <si>
    <t xml:space="preserve"> </t>
  </si>
  <si>
    <t>Комплекс процессных мероприятий "Поддержание существующей сети автомобильных дорог общего пользования местного значения "</t>
  </si>
  <si>
    <t>Комплекс процессных мероприятий "Поддержание устойчивой работы объектов коммунальной и инженерной инфраструктуры "</t>
  </si>
  <si>
    <t>Комплекс процессных мероприятий "Организация библиотечного обслуживания населения, комплектование и обеспечение сохранности библиотечных фондов библиотек поселения"</t>
  </si>
  <si>
    <t>Комплекс процессных мероприятий "Капитальный ремонт многоквартирных домов"</t>
  </si>
  <si>
    <t>Комплекс процессных мероприятий "Содействие развитию участия населения в осуществлении местного самоуправления в рамках областного закона от 15 января 2018 года № 3-оз"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</si>
  <si>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</si>
  <si>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>Комплекс мероприятий: "Содействие развитию участия наслеления в осуществлении местного самоуправления в рамках областного закона от 28 декабря 2018 года №147-03"</t>
  </si>
  <si>
    <t>Комплекс мероприятий, направленных на достижение цели федерального проекта "Благоустройство сельских территорий"</t>
  </si>
  <si>
    <t>Комплекс процессных мероприятий "Обеспечение благоустройства территории поселения и содержание мест захоронения"</t>
  </si>
  <si>
    <t>Итого по программе</t>
  </si>
  <si>
    <t>Всего по комплексу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</si>
</sst>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vertical="center" wrapText="1"/>
    </xf>
    <xf numFmtId="49" fontId="9" fillId="5" borderId="10" xfId="0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61"/>
  <sheetViews>
    <sheetView tabSelected="1" view="pageBreakPreview" zoomScale="76" zoomScaleNormal="73" zoomScaleSheetLayoutView="76" workbookViewId="0">
      <pane ySplit="7" topLeftCell="A8" activePane="bottomLeft" state="frozen"/>
      <selection pane="bottomLeft" activeCell="B31" sqref="B31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8" width="6.77734375" style="4" customWidth="1"/>
    <col min="9" max="9" width="9.109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3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3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1.75" customHeight="1" x14ac:dyDescent="0.3">
      <c r="A4" s="36" t="s">
        <v>0</v>
      </c>
      <c r="B4" s="36" t="s">
        <v>1</v>
      </c>
      <c r="C4" s="36" t="s">
        <v>2</v>
      </c>
      <c r="D4" s="36" t="s">
        <v>3</v>
      </c>
      <c r="E4" s="36"/>
      <c r="F4" s="36"/>
      <c r="G4" s="36"/>
      <c r="H4" s="36" t="s">
        <v>4</v>
      </c>
      <c r="I4" s="36"/>
      <c r="J4" s="36"/>
      <c r="K4" s="36"/>
      <c r="L4" s="36" t="s">
        <v>5</v>
      </c>
      <c r="M4" s="36"/>
      <c r="N4" s="36"/>
      <c r="O4" s="36"/>
      <c r="P4" s="38" t="s">
        <v>11</v>
      </c>
      <c r="Q4" s="36" t="s">
        <v>6</v>
      </c>
      <c r="R4" s="1"/>
    </row>
    <row r="5" spans="1:18" ht="18.75" customHeight="1" x14ac:dyDescent="0.3">
      <c r="A5" s="37"/>
      <c r="B5" s="37"/>
      <c r="C5" s="37"/>
      <c r="D5" s="39" t="s">
        <v>9</v>
      </c>
      <c r="E5" s="37" t="s">
        <v>7</v>
      </c>
      <c r="F5" s="37" t="s">
        <v>10</v>
      </c>
      <c r="G5" s="37" t="s">
        <v>8</v>
      </c>
      <c r="H5" s="37" t="s">
        <v>9</v>
      </c>
      <c r="I5" s="37" t="s">
        <v>7</v>
      </c>
      <c r="J5" s="37" t="s">
        <v>10</v>
      </c>
      <c r="K5" s="37" t="s">
        <v>8</v>
      </c>
      <c r="L5" s="37" t="s">
        <v>9</v>
      </c>
      <c r="M5" s="37" t="s">
        <v>7</v>
      </c>
      <c r="N5" s="37" t="s">
        <v>10</v>
      </c>
      <c r="O5" s="37" t="s">
        <v>8</v>
      </c>
      <c r="P5" s="38"/>
      <c r="Q5" s="37"/>
      <c r="R5" s="35"/>
    </row>
    <row r="6" spans="1:18" ht="19.5" customHeight="1" x14ac:dyDescent="0.3">
      <c r="A6" s="37"/>
      <c r="B6" s="37"/>
      <c r="C6" s="37"/>
      <c r="D6" s="4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6"/>
      <c r="Q6" s="37"/>
      <c r="R6" s="35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"/>
    </row>
    <row r="9" spans="1:18" s="15" customFormat="1" ht="81.75" customHeight="1" x14ac:dyDescent="0.3">
      <c r="A9" s="17" t="s">
        <v>12</v>
      </c>
      <c r="B9" s="29" t="s">
        <v>25</v>
      </c>
      <c r="C9" s="19" t="s">
        <v>15</v>
      </c>
      <c r="D9" s="16"/>
      <c r="E9" s="18">
        <v>0</v>
      </c>
      <c r="F9" s="18">
        <v>2465.6</v>
      </c>
      <c r="G9" s="18"/>
      <c r="H9" s="18"/>
      <c r="I9" s="18">
        <v>0</v>
      </c>
      <c r="J9" s="18">
        <v>701.92</v>
      </c>
      <c r="K9" s="18"/>
      <c r="L9" s="18"/>
      <c r="M9" s="18">
        <v>0</v>
      </c>
      <c r="N9" s="18">
        <v>701.92</v>
      </c>
      <c r="O9" s="18"/>
      <c r="P9" s="22">
        <f>(N9+M9)/(J9+I9)*100</f>
        <v>100</v>
      </c>
      <c r="Q9" s="20"/>
      <c r="R9" s="14"/>
    </row>
    <row r="10" spans="1:18" s="15" customFormat="1" ht="17.25" customHeight="1" x14ac:dyDescent="0.3">
      <c r="A10" s="27"/>
      <c r="B10" s="8" t="s">
        <v>34</v>
      </c>
      <c r="C10" s="8"/>
      <c r="D10" s="8"/>
      <c r="E10" s="26">
        <f>E9</f>
        <v>0</v>
      </c>
      <c r="F10" s="26">
        <f>F9</f>
        <v>2465.6</v>
      </c>
      <c r="G10" s="26"/>
      <c r="H10" s="26"/>
      <c r="I10" s="26">
        <v>0</v>
      </c>
      <c r="J10" s="26">
        <f>SUM(J9)</f>
        <v>701.92</v>
      </c>
      <c r="K10" s="26"/>
      <c r="L10" s="26"/>
      <c r="M10" s="26">
        <v>0</v>
      </c>
      <c r="N10" s="26">
        <f>SUM(N9)</f>
        <v>701.92</v>
      </c>
      <c r="O10" s="26"/>
      <c r="P10" s="24">
        <f>(N10+M10)/(J10+I10)*100</f>
        <v>100</v>
      </c>
      <c r="Q10" s="28"/>
      <c r="R10" s="14"/>
    </row>
    <row r="11" spans="1:18" ht="36" customHeight="1" x14ac:dyDescent="0.3">
      <c r="A11" s="31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"/>
    </row>
    <row r="12" spans="1:18" ht="79.5" customHeight="1" x14ac:dyDescent="0.3">
      <c r="A12" s="17" t="s">
        <v>12</v>
      </c>
      <c r="B12" s="29" t="s">
        <v>26</v>
      </c>
      <c r="C12" s="19" t="s">
        <v>15</v>
      </c>
      <c r="D12" s="16"/>
      <c r="E12" s="18">
        <v>1938.83</v>
      </c>
      <c r="F12" s="18">
        <v>215.43</v>
      </c>
      <c r="G12" s="18"/>
      <c r="H12" s="18"/>
      <c r="I12" s="18">
        <v>0</v>
      </c>
      <c r="J12" s="18">
        <v>0</v>
      </c>
      <c r="K12" s="16"/>
      <c r="L12" s="16"/>
      <c r="M12" s="18">
        <v>0</v>
      </c>
      <c r="N12" s="22">
        <v>0</v>
      </c>
      <c r="O12" s="22"/>
      <c r="P12" s="22">
        <v>0</v>
      </c>
      <c r="Q12" s="16"/>
      <c r="R12" s="1"/>
    </row>
    <row r="13" spans="1:18" ht="24.75" customHeight="1" x14ac:dyDescent="0.3">
      <c r="A13" s="8"/>
      <c r="B13" s="43" t="s">
        <v>34</v>
      </c>
      <c r="C13" s="8"/>
      <c r="D13" s="8"/>
      <c r="E13" s="26">
        <f>SUM(E12)</f>
        <v>1938.83</v>
      </c>
      <c r="F13" s="26">
        <f>F12</f>
        <v>215.43</v>
      </c>
      <c r="G13" s="26"/>
      <c r="H13" s="26"/>
      <c r="I13" s="26">
        <f>SUM(I12)</f>
        <v>0</v>
      </c>
      <c r="J13" s="26">
        <f>SUM(J12)</f>
        <v>0</v>
      </c>
      <c r="K13" s="8"/>
      <c r="L13" s="8"/>
      <c r="M13" s="26">
        <f>SUM(M12)</f>
        <v>0</v>
      </c>
      <c r="N13" s="24">
        <f>SUM(N12)</f>
        <v>0</v>
      </c>
      <c r="O13" s="24"/>
      <c r="P13" s="24">
        <v>0</v>
      </c>
      <c r="Q13" s="8"/>
      <c r="R13" s="1"/>
    </row>
    <row r="14" spans="1:18" s="15" customFormat="1" ht="22.5" customHeight="1" x14ac:dyDescent="0.3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14"/>
    </row>
    <row r="15" spans="1:18" ht="110.25" customHeight="1" x14ac:dyDescent="0.3">
      <c r="A15" s="17" t="s">
        <v>12</v>
      </c>
      <c r="B15" s="29" t="s">
        <v>27</v>
      </c>
      <c r="C15" s="30" t="s">
        <v>17</v>
      </c>
      <c r="D15" s="25"/>
      <c r="E15" s="19">
        <v>2178.6999999999998</v>
      </c>
      <c r="F15" s="19">
        <v>8859.91</v>
      </c>
      <c r="G15" s="19"/>
      <c r="H15" s="19"/>
      <c r="I15" s="19">
        <v>524.17999999999995</v>
      </c>
      <c r="J15" s="19">
        <v>2105.5300000000002</v>
      </c>
      <c r="K15" s="25"/>
      <c r="L15" s="25"/>
      <c r="M15" s="19">
        <v>524.17999999999995</v>
      </c>
      <c r="N15" s="19">
        <v>2105.3000000000002</v>
      </c>
      <c r="O15" s="19"/>
      <c r="P15" s="22">
        <f>(N15+M15)/(J15+I15)*100</f>
        <v>99.991253788440545</v>
      </c>
      <c r="Q15" s="25"/>
      <c r="R15" s="1"/>
    </row>
    <row r="16" spans="1:18" ht="30.75" customHeight="1" x14ac:dyDescent="0.3">
      <c r="A16" s="8"/>
      <c r="B16" s="43" t="s">
        <v>34</v>
      </c>
      <c r="C16" s="8"/>
      <c r="D16" s="8"/>
      <c r="E16" s="26">
        <f>SUM(E15)</f>
        <v>2178.6999999999998</v>
      </c>
      <c r="F16" s="26">
        <f>F15</f>
        <v>8859.91</v>
      </c>
      <c r="G16" s="26"/>
      <c r="H16" s="26"/>
      <c r="I16" s="26">
        <v>524.17999999999995</v>
      </c>
      <c r="J16" s="26">
        <f>SUM(J15)</f>
        <v>2105.5300000000002</v>
      </c>
      <c r="K16" s="8"/>
      <c r="L16" s="8"/>
      <c r="M16" s="26">
        <v>524.17999999999995</v>
      </c>
      <c r="N16" s="26">
        <f>SUM(N15)</f>
        <v>2105.3000000000002</v>
      </c>
      <c r="O16" s="26"/>
      <c r="P16" s="24">
        <v>0</v>
      </c>
      <c r="Q16" s="8"/>
      <c r="R16" s="1"/>
    </row>
    <row r="17" spans="1:18" ht="37.5" customHeight="1" x14ac:dyDescent="0.3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1"/>
    </row>
    <row r="18" spans="1:18" ht="37.5" customHeight="1" x14ac:dyDescent="0.3">
      <c r="A18" s="17" t="s">
        <v>12</v>
      </c>
      <c r="B18" s="29" t="s">
        <v>28</v>
      </c>
      <c r="C18" s="19" t="s">
        <v>15</v>
      </c>
      <c r="D18" s="16"/>
      <c r="E18" s="18">
        <v>0</v>
      </c>
      <c r="F18" s="18">
        <v>408</v>
      </c>
      <c r="G18" s="16"/>
      <c r="H18" s="16"/>
      <c r="I18" s="18">
        <v>0</v>
      </c>
      <c r="J18" s="22">
        <v>56.17</v>
      </c>
      <c r="K18" s="22"/>
      <c r="L18" s="22"/>
      <c r="M18" s="22">
        <v>0</v>
      </c>
      <c r="N18" s="18">
        <v>56.17</v>
      </c>
      <c r="O18" s="18"/>
      <c r="P18" s="18">
        <f>(N18+M18)/(J18+I18)*100</f>
        <v>100</v>
      </c>
      <c r="Q18" s="21"/>
      <c r="R18" s="1"/>
    </row>
    <row r="19" spans="1:18" ht="37.5" customHeight="1" x14ac:dyDescent="0.3">
      <c r="A19" s="8"/>
      <c r="B19" s="8" t="s">
        <v>34</v>
      </c>
      <c r="C19" s="8"/>
      <c r="D19" s="8"/>
      <c r="E19" s="26">
        <f>SUM(E18:E18)</f>
        <v>0</v>
      </c>
      <c r="F19" s="26">
        <f>SUM(F18:F18)</f>
        <v>408</v>
      </c>
      <c r="G19" s="26"/>
      <c r="H19" s="26"/>
      <c r="I19" s="26">
        <f>SUM(I18:I18)</f>
        <v>0</v>
      </c>
      <c r="J19" s="26">
        <f>SUM(J18:J18)</f>
        <v>56.17</v>
      </c>
      <c r="K19" s="8"/>
      <c r="L19" s="8"/>
      <c r="M19" s="26">
        <f>SUM(M18)</f>
        <v>0</v>
      </c>
      <c r="N19" s="26">
        <f>SUM(N18)</f>
        <v>56.17</v>
      </c>
      <c r="O19" s="26"/>
      <c r="P19" s="26">
        <f>(N19+M19)/(J19+I19)*100</f>
        <v>100</v>
      </c>
      <c r="Q19" s="8"/>
      <c r="R19" s="1"/>
    </row>
    <row r="20" spans="1:18" ht="33" customHeight="1" x14ac:dyDescent="0.3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"/>
    </row>
    <row r="21" spans="1:18" s="13" customFormat="1" ht="99" customHeight="1" x14ac:dyDescent="0.25">
      <c r="A21" s="17" t="s">
        <v>12</v>
      </c>
      <c r="B21" s="29" t="s">
        <v>29</v>
      </c>
      <c r="C21" s="19" t="s">
        <v>15</v>
      </c>
      <c r="D21" s="16"/>
      <c r="E21" s="18">
        <v>1054.9000000000001</v>
      </c>
      <c r="F21" s="18">
        <v>117.21</v>
      </c>
      <c r="G21" s="16"/>
      <c r="H21" s="16"/>
      <c r="I21" s="18">
        <v>0</v>
      </c>
      <c r="J21" s="18">
        <v>0</v>
      </c>
      <c r="K21" s="18"/>
      <c r="L21" s="16"/>
      <c r="M21" s="18">
        <v>0</v>
      </c>
      <c r="N21" s="18">
        <v>0</v>
      </c>
      <c r="O21" s="18"/>
      <c r="P21" s="18">
        <v>0</v>
      </c>
      <c r="Q21" s="16"/>
    </row>
    <row r="22" spans="1:18" s="12" customFormat="1" ht="25.5" x14ac:dyDescent="0.2">
      <c r="A22" s="8"/>
      <c r="B22" s="8" t="s">
        <v>35</v>
      </c>
      <c r="C22" s="8"/>
      <c r="D22" s="8"/>
      <c r="E22" s="10">
        <f>SUM(E21)</f>
        <v>1054.9000000000001</v>
      </c>
      <c r="F22" s="10">
        <f>SUM(F21)</f>
        <v>117.21</v>
      </c>
      <c r="G22" s="9"/>
      <c r="H22" s="9"/>
      <c r="I22" s="10">
        <f t="shared" ref="I22:J22" si="0">SUM(I21)</f>
        <v>0</v>
      </c>
      <c r="J22" s="10">
        <f t="shared" si="0"/>
        <v>0</v>
      </c>
      <c r="K22" s="10"/>
      <c r="L22" s="10"/>
      <c r="M22" s="10">
        <f t="shared" ref="M22:N22" si="1">SUM(M21)</f>
        <v>0</v>
      </c>
      <c r="N22" s="10">
        <f t="shared" si="1"/>
        <v>0</v>
      </c>
      <c r="O22" s="10"/>
      <c r="P22" s="26">
        <v>0</v>
      </c>
      <c r="Q22" s="8"/>
    </row>
    <row r="23" spans="1:18" s="12" customFormat="1" ht="96.75" customHeight="1" x14ac:dyDescent="0.2">
      <c r="A23" s="17" t="s">
        <v>12</v>
      </c>
      <c r="B23" s="16" t="s">
        <v>31</v>
      </c>
      <c r="C23" s="19" t="s">
        <v>15</v>
      </c>
      <c r="D23" s="16"/>
      <c r="E23" s="18">
        <v>2500</v>
      </c>
      <c r="F23" s="18">
        <v>277.77999999999997</v>
      </c>
      <c r="G23" s="16"/>
      <c r="H23" s="16"/>
      <c r="I23" s="18">
        <v>0</v>
      </c>
      <c r="J23" s="18">
        <v>0</v>
      </c>
      <c r="K23" s="18"/>
      <c r="L23" s="16"/>
      <c r="M23" s="18">
        <v>0</v>
      </c>
      <c r="N23" s="18">
        <v>0</v>
      </c>
      <c r="O23" s="18"/>
      <c r="P23" s="18">
        <v>0</v>
      </c>
      <c r="Q23" s="16"/>
    </row>
    <row r="24" spans="1:18" s="12" customFormat="1" ht="25.5" x14ac:dyDescent="0.2">
      <c r="A24" s="8"/>
      <c r="B24" s="8" t="s">
        <v>35</v>
      </c>
      <c r="C24" s="8"/>
      <c r="D24" s="8"/>
      <c r="E24" s="10">
        <f>SUM(E23)</f>
        <v>2500</v>
      </c>
      <c r="F24" s="10">
        <f>SUM(F23)</f>
        <v>277.77999999999997</v>
      </c>
      <c r="G24" s="9"/>
      <c r="H24" s="9"/>
      <c r="I24" s="10">
        <f t="shared" ref="I24:J24" si="2">SUM(I23)</f>
        <v>0</v>
      </c>
      <c r="J24" s="10">
        <f t="shared" si="2"/>
        <v>0</v>
      </c>
      <c r="K24" s="10"/>
      <c r="L24" s="10"/>
      <c r="M24" s="10">
        <f t="shared" ref="M24:N24" si="3">SUM(M23)</f>
        <v>0</v>
      </c>
      <c r="N24" s="10">
        <f t="shared" si="3"/>
        <v>0</v>
      </c>
      <c r="O24" s="10"/>
      <c r="P24" s="26">
        <v>0</v>
      </c>
      <c r="Q24" s="8"/>
    </row>
    <row r="25" spans="1:18" s="12" customFormat="1" ht="24.75" customHeight="1" x14ac:dyDescent="0.2">
      <c r="A25" s="8"/>
      <c r="B25" s="43" t="s">
        <v>34</v>
      </c>
      <c r="C25" s="8"/>
      <c r="D25" s="8"/>
      <c r="E25" s="10">
        <f>E22+E24</f>
        <v>3554.9</v>
      </c>
      <c r="F25" s="10">
        <f>F24+F22</f>
        <v>394.98999999999995</v>
      </c>
      <c r="G25" s="9"/>
      <c r="H25" s="9"/>
      <c r="I25" s="10">
        <f>I22+I24</f>
        <v>0</v>
      </c>
      <c r="J25" s="10">
        <f>J22+J24</f>
        <v>0</v>
      </c>
      <c r="K25" s="10"/>
      <c r="L25" s="10"/>
      <c r="M25" s="10">
        <f>M24</f>
        <v>0</v>
      </c>
      <c r="N25" s="10">
        <f>N22+N24</f>
        <v>0</v>
      </c>
      <c r="O25" s="10"/>
      <c r="P25" s="26"/>
      <c r="Q25" s="8"/>
    </row>
    <row r="26" spans="1:18" s="7" customFormat="1" ht="27" customHeight="1" x14ac:dyDescent="0.3">
      <c r="A26" s="3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8" s="7" customFormat="1" ht="76.5" x14ac:dyDescent="0.3">
      <c r="A27" s="17" t="s">
        <v>12</v>
      </c>
      <c r="B27" s="29" t="s">
        <v>32</v>
      </c>
      <c r="C27" s="19" t="s">
        <v>15</v>
      </c>
      <c r="D27" s="16"/>
      <c r="E27" s="16">
        <v>177.2</v>
      </c>
      <c r="F27" s="16">
        <v>19.690000000000001</v>
      </c>
      <c r="G27" s="16"/>
      <c r="H27" s="16"/>
      <c r="I27" s="18">
        <v>0</v>
      </c>
      <c r="J27" s="18">
        <v>0</v>
      </c>
      <c r="K27" s="16"/>
      <c r="L27" s="16"/>
      <c r="M27" s="18">
        <v>0</v>
      </c>
      <c r="N27" s="18">
        <v>0</v>
      </c>
      <c r="O27" s="18"/>
      <c r="P27" s="22">
        <v>0</v>
      </c>
      <c r="Q27" s="16"/>
    </row>
    <row r="28" spans="1:18" s="7" customFormat="1" x14ac:dyDescent="0.3">
      <c r="A28" s="8"/>
      <c r="B28" s="43" t="s">
        <v>34</v>
      </c>
      <c r="C28" s="8"/>
      <c r="D28" s="8"/>
      <c r="E28" s="9">
        <f>SUM(E27)</f>
        <v>177.2</v>
      </c>
      <c r="F28" s="9">
        <f>F27</f>
        <v>19.690000000000001</v>
      </c>
      <c r="G28" s="9"/>
      <c r="H28" s="9"/>
      <c r="I28" s="10">
        <f>SUM(I27)</f>
        <v>0</v>
      </c>
      <c r="J28" s="10">
        <f>SUM(J27)</f>
        <v>0</v>
      </c>
      <c r="K28" s="10"/>
      <c r="L28" s="10"/>
      <c r="M28" s="10">
        <f>SUM(M27)</f>
        <v>0</v>
      </c>
      <c r="N28" s="10">
        <f>SUM(N27)</f>
        <v>0</v>
      </c>
      <c r="O28" s="10"/>
      <c r="P28" s="23">
        <f>SUM(P27)</f>
        <v>0</v>
      </c>
      <c r="Q28" s="8"/>
    </row>
    <row r="29" spans="1:18" s="7" customFormat="1" x14ac:dyDescent="0.3">
      <c r="A29" s="3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8" s="7" customFormat="1" ht="83.25" customHeight="1" x14ac:dyDescent="0.3">
      <c r="A30" s="17" t="s">
        <v>12</v>
      </c>
      <c r="B30" s="29" t="s">
        <v>33</v>
      </c>
      <c r="C30" s="19" t="s">
        <v>15</v>
      </c>
      <c r="D30" s="16"/>
      <c r="E30" s="16">
        <v>0</v>
      </c>
      <c r="F30" s="18">
        <v>1817.05</v>
      </c>
      <c r="G30" s="16"/>
      <c r="H30" s="16"/>
      <c r="I30" s="18">
        <v>0</v>
      </c>
      <c r="J30" s="18">
        <v>887.14</v>
      </c>
      <c r="K30" s="16"/>
      <c r="L30" s="16"/>
      <c r="M30" s="18">
        <v>0</v>
      </c>
      <c r="N30" s="18">
        <v>887.14</v>
      </c>
      <c r="O30" s="18"/>
      <c r="P30" s="22">
        <f>(N30+M30)/(J30+I30)*100</f>
        <v>100</v>
      </c>
      <c r="Q30" s="16" t="s">
        <v>24</v>
      </c>
    </row>
    <row r="31" spans="1:18" s="7" customFormat="1" x14ac:dyDescent="0.3">
      <c r="A31" s="8"/>
      <c r="B31" s="43" t="s">
        <v>34</v>
      </c>
      <c r="C31" s="8"/>
      <c r="D31" s="8"/>
      <c r="E31" s="9">
        <f>E30</f>
        <v>0</v>
      </c>
      <c r="F31" s="10">
        <f>F30</f>
        <v>1817.05</v>
      </c>
      <c r="G31" s="9"/>
      <c r="H31" s="9"/>
      <c r="I31" s="10">
        <f>I30</f>
        <v>0</v>
      </c>
      <c r="J31" s="10">
        <f>SUM(J30)</f>
        <v>887.14</v>
      </c>
      <c r="K31" s="10"/>
      <c r="L31" s="10"/>
      <c r="M31" s="10">
        <f>M30</f>
        <v>0</v>
      </c>
      <c r="N31" s="10">
        <f>SUM(N30)</f>
        <v>887.14</v>
      </c>
      <c r="O31" s="10"/>
      <c r="P31" s="23">
        <f>SUM(P30)</f>
        <v>100</v>
      </c>
      <c r="Q31" s="8"/>
    </row>
    <row r="32" spans="1:18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pans="1:17" s="7" customFormat="1" x14ac:dyDescent="0.3"/>
    <row r="4754" spans="1:17" s="7" customFormat="1" x14ac:dyDescent="0.3"/>
    <row r="4755" spans="1:17" s="7" customFormat="1" x14ac:dyDescent="0.3"/>
    <row r="4756" spans="1:17" s="7" customFormat="1" x14ac:dyDescent="0.3"/>
    <row r="4757" spans="1:17" s="7" customFormat="1" x14ac:dyDescent="0.3"/>
    <row r="4758" spans="1:17" s="7" customFormat="1" x14ac:dyDescent="0.3"/>
    <row r="4759" spans="1:17" x14ac:dyDescent="0.3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</row>
    <row r="4760" spans="1:17" x14ac:dyDescent="0.3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</row>
    <row r="4761" spans="1:17" x14ac:dyDescent="0.3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</row>
  </sheetData>
  <mergeCells count="31">
    <mergeCell ref="A1:Q1"/>
    <mergeCell ref="A2:Q2"/>
    <mergeCell ref="A3:Q3"/>
    <mergeCell ref="A8:Q8"/>
    <mergeCell ref="M5:M6"/>
    <mergeCell ref="O5:O6"/>
    <mergeCell ref="A4:A6"/>
    <mergeCell ref="B4:B6"/>
    <mergeCell ref="C4:C6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29:Q29"/>
    <mergeCell ref="A26:Q26"/>
    <mergeCell ref="A11:Q11"/>
    <mergeCell ref="A20:Q20"/>
    <mergeCell ref="A17:Q17"/>
    <mergeCell ref="A14:Q14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2022-05-18T12:36:44Z</cp:lastPrinted>
  <dcterms:created xsi:type="dcterms:W3CDTF">2016-04-26T09:18:46Z</dcterms:created>
  <dcterms:modified xsi:type="dcterms:W3CDTF">2022-05-18T14:17:28Z</dcterms:modified>
</cp:coreProperties>
</file>